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3242" sheetId="1" r:id="rId1"/>
  </sheets>
  <definedNames>
    <definedName name="_xlnm.Print_Area" localSheetId="0">КПК0113242!$A$1:$BQ$255</definedName>
  </definedNames>
  <calcPr calcId="152511"/>
</workbook>
</file>

<file path=xl/calcChain.xml><?xml version="1.0" encoding="utf-8"?>
<calcChain xmlns="http://schemas.openxmlformats.org/spreadsheetml/2006/main">
  <c r="AQ234" i="1" l="1"/>
  <c r="AQ231" i="1"/>
  <c r="AQ228" i="1"/>
  <c r="AQ226" i="1"/>
  <c r="AQ225" i="1"/>
  <c r="AQ224" i="1"/>
  <c r="AQ223" i="1"/>
  <c r="AI222" i="1"/>
  <c r="AA222" i="1"/>
  <c r="AI61" i="1"/>
  <c r="AY59" i="1"/>
  <c r="AY58" i="1"/>
  <c r="AY57" i="1"/>
  <c r="AY56" i="1"/>
  <c r="AI54" i="1"/>
  <c r="S54" i="1"/>
  <c r="AI49" i="1"/>
  <c r="BI215" i="1"/>
  <c r="BD215" i="1"/>
  <c r="AZ215" i="1"/>
  <c r="BN215" i="1" s="1"/>
  <c r="BI213" i="1"/>
  <c r="BD213" i="1"/>
  <c r="AZ213" i="1"/>
  <c r="BN213" i="1" s="1"/>
  <c r="BI211" i="1"/>
  <c r="BD211" i="1"/>
  <c r="AZ211" i="1"/>
  <c r="BN211" i="1" s="1"/>
  <c r="BI209" i="1"/>
  <c r="BD209" i="1"/>
  <c r="AZ209" i="1"/>
  <c r="BN209" i="1" s="1"/>
  <c r="BI207" i="1"/>
  <c r="BD207" i="1"/>
  <c r="AZ207" i="1"/>
  <c r="BN207" i="1" s="1"/>
  <c r="BI205" i="1"/>
  <c r="BD205" i="1"/>
  <c r="AZ205" i="1"/>
  <c r="BN205" i="1" s="1"/>
  <c r="BI203" i="1"/>
  <c r="BD203" i="1"/>
  <c r="AZ203" i="1"/>
  <c r="BN203" i="1" s="1"/>
  <c r="BI200" i="1"/>
  <c r="BD200" i="1"/>
  <c r="AZ200" i="1"/>
  <c r="BN200" i="1" s="1"/>
  <c r="BI198" i="1"/>
  <c r="BD198" i="1"/>
  <c r="AZ198" i="1"/>
  <c r="BN198" i="1" s="1"/>
  <c r="BI196" i="1"/>
  <c r="BD196" i="1"/>
  <c r="AZ196" i="1"/>
  <c r="BN196" i="1" s="1"/>
  <c r="BI194" i="1"/>
  <c r="BD194" i="1"/>
  <c r="AZ194" i="1"/>
  <c r="BN194" i="1" s="1"/>
  <c r="BI192" i="1"/>
  <c r="BD192" i="1"/>
  <c r="AZ192" i="1"/>
  <c r="BN192" i="1" s="1"/>
  <c r="BI190" i="1"/>
  <c r="BD190" i="1"/>
  <c r="AZ190" i="1"/>
  <c r="BN190" i="1" s="1"/>
  <c r="BI188" i="1"/>
  <c r="BD188" i="1"/>
  <c r="AZ188" i="1"/>
  <c r="BN188" i="1" s="1"/>
  <c r="BI186" i="1"/>
  <c r="BD186" i="1"/>
  <c r="AZ186" i="1"/>
  <c r="BN186" i="1" s="1"/>
  <c r="BI183" i="1"/>
  <c r="BD183" i="1"/>
  <c r="AZ183" i="1"/>
  <c r="BN183" i="1" s="1"/>
  <c r="BI181" i="1"/>
  <c r="BD181" i="1"/>
  <c r="AZ181" i="1"/>
  <c r="BN181" i="1" s="1"/>
  <c r="BI179" i="1"/>
  <c r="BD179" i="1"/>
  <c r="AZ179" i="1"/>
  <c r="BN179" i="1" s="1"/>
  <c r="BI177" i="1"/>
  <c r="BD177" i="1"/>
  <c r="AZ177" i="1"/>
  <c r="BN177" i="1" s="1"/>
  <c r="BI175" i="1"/>
  <c r="BD175" i="1"/>
  <c r="AZ175" i="1"/>
  <c r="BN175" i="1" s="1"/>
  <c r="BI173" i="1"/>
  <c r="BD173" i="1"/>
  <c r="AZ173" i="1"/>
  <c r="BN173" i="1" s="1"/>
  <c r="BI171" i="1"/>
  <c r="BD171" i="1"/>
  <c r="AZ171" i="1"/>
  <c r="BN171" i="1" s="1"/>
  <c r="BI169" i="1"/>
  <c r="BD169" i="1"/>
  <c r="AZ169" i="1"/>
  <c r="BN169" i="1" s="1"/>
  <c r="BN166" i="1"/>
  <c r="BI166" i="1"/>
  <c r="BD166" i="1"/>
  <c r="AZ166" i="1"/>
  <c r="BN164" i="1"/>
  <c r="BI164" i="1"/>
  <c r="BD164" i="1"/>
  <c r="AZ164" i="1"/>
  <c r="BN162" i="1"/>
  <c r="BI162" i="1"/>
  <c r="BD162" i="1"/>
  <c r="AZ162" i="1"/>
  <c r="BN157" i="1"/>
  <c r="BI157" i="1"/>
  <c r="BD157" i="1"/>
  <c r="AZ157" i="1"/>
  <c r="BN156" i="1"/>
  <c r="BI156" i="1"/>
  <c r="BD156" i="1"/>
  <c r="AZ156" i="1"/>
  <c r="BN155" i="1"/>
  <c r="BI155" i="1"/>
  <c r="BD155" i="1"/>
  <c r="AZ155" i="1"/>
  <c r="BN154" i="1"/>
  <c r="BI154" i="1"/>
  <c r="BD154" i="1"/>
  <c r="AZ154" i="1"/>
  <c r="BI149" i="1"/>
  <c r="BD149" i="1"/>
  <c r="AZ149" i="1"/>
  <c r="AK149" i="1"/>
  <c r="BI147" i="1"/>
  <c r="BD147" i="1"/>
  <c r="AZ147" i="1"/>
  <c r="AK147" i="1"/>
  <c r="BI145" i="1"/>
  <c r="BD145" i="1"/>
  <c r="AZ145" i="1"/>
  <c r="AK145" i="1"/>
  <c r="BI143" i="1"/>
  <c r="BD143" i="1"/>
  <c r="AZ143" i="1"/>
  <c r="AK143" i="1"/>
  <c r="BI141" i="1"/>
  <c r="BD141" i="1"/>
  <c r="AZ141" i="1"/>
  <c r="AK141" i="1"/>
  <c r="BI139" i="1"/>
  <c r="BD139" i="1"/>
  <c r="AZ139" i="1"/>
  <c r="AK139" i="1"/>
  <c r="BI137" i="1"/>
  <c r="BD137" i="1"/>
  <c r="AZ137" i="1"/>
  <c r="AK137" i="1"/>
  <c r="BI136" i="1"/>
  <c r="BD136" i="1"/>
  <c r="AZ136" i="1"/>
  <c r="AK136" i="1"/>
  <c r="BH124" i="1"/>
  <c r="BC124" i="1"/>
  <c r="BH122" i="1"/>
  <c r="BC122" i="1"/>
  <c r="BH120" i="1"/>
  <c r="BC120" i="1"/>
  <c r="BH118" i="1"/>
  <c r="BC118" i="1"/>
  <c r="BH116" i="1"/>
  <c r="BC116" i="1"/>
  <c r="BH114" i="1"/>
  <c r="BC114" i="1"/>
  <c r="BH111" i="1"/>
  <c r="BC111" i="1"/>
  <c r="BH109" i="1"/>
  <c r="BC109" i="1"/>
  <c r="BH107" i="1"/>
  <c r="BC107" i="1"/>
  <c r="BH105" i="1"/>
  <c r="BC105" i="1"/>
  <c r="BH103" i="1"/>
  <c r="BC103" i="1"/>
  <c r="BH101" i="1"/>
  <c r="BC101" i="1"/>
  <c r="BH98" i="1"/>
  <c r="BC98" i="1"/>
  <c r="BH96" i="1"/>
  <c r="BC96" i="1"/>
  <c r="BH94" i="1"/>
  <c r="BC94" i="1"/>
  <c r="BH92" i="1"/>
  <c r="BC92" i="1"/>
  <c r="BH90" i="1"/>
  <c r="BC90" i="1"/>
  <c r="BH88" i="1"/>
  <c r="BC88" i="1"/>
  <c r="BH85" i="1"/>
  <c r="BC85" i="1"/>
  <c r="BH83" i="1"/>
  <c r="BC83" i="1"/>
  <c r="BH78" i="1"/>
  <c r="BC78" i="1"/>
  <c r="BH77" i="1"/>
  <c r="BC77" i="1"/>
  <c r="BH76" i="1"/>
  <c r="BC76" i="1"/>
  <c r="BH75" i="1"/>
  <c r="BC75" i="1"/>
  <c r="BI41" i="1"/>
  <c r="BD41" i="1"/>
  <c r="AZ41" i="1"/>
  <c r="AK41" i="1"/>
  <c r="BI39" i="1"/>
  <c r="BD39" i="1"/>
  <c r="AZ39" i="1"/>
  <c r="AK39" i="1"/>
  <c r="BI37" i="1"/>
  <c r="BD37" i="1"/>
  <c r="BN37" i="1" s="1"/>
  <c r="AZ37" i="1"/>
  <c r="AK37" i="1"/>
  <c r="BI35" i="1"/>
  <c r="BD35" i="1"/>
  <c r="AZ35" i="1"/>
  <c r="AK35" i="1"/>
  <c r="BI33" i="1"/>
  <c r="BD33" i="1"/>
  <c r="BN33" i="1" s="1"/>
  <c r="AZ33" i="1"/>
  <c r="AK33" i="1"/>
  <c r="BI31" i="1"/>
  <c r="BD31" i="1"/>
  <c r="BN31" i="1" s="1"/>
  <c r="AZ31" i="1"/>
  <c r="AK31" i="1"/>
  <c r="BI30" i="1"/>
  <c r="BD30" i="1"/>
  <c r="AZ30" i="1"/>
  <c r="AK30" i="1"/>
  <c r="AQ222" i="1" l="1"/>
  <c r="AY54" i="1"/>
  <c r="BN136" i="1"/>
  <c r="BN137" i="1"/>
  <c r="BN139" i="1"/>
  <c r="BN141" i="1"/>
  <c r="BN143" i="1"/>
  <c r="BN145" i="1"/>
  <c r="BN147" i="1"/>
  <c r="BN149" i="1"/>
  <c r="BN41" i="1"/>
  <c r="BN30" i="1"/>
  <c r="BN35" i="1"/>
  <c r="BN39" i="1"/>
</calcChain>
</file>

<file path=xl/sharedStrings.xml><?xml version="1.0" encoding="utf-8"?>
<sst xmlns="http://schemas.openxmlformats.org/spreadsheetml/2006/main" count="509" uniqueCount="274">
  <si>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</si>
  <si>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</si>
  <si>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</si>
  <si>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</si>
  <si>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</si>
  <si>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</si>
  <si>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</si>
  <si>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</si>
  <si>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</si>
  <si>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</si>
  <si>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</si>
  <si>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</si>
  <si>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</si>
  <si>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</si>
  <si>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</si>
  <si>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</si>
  <si>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</si>
  <si>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</si>
  <si>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</si>
  <si>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</si>
  <si>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</si>
  <si>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</si>
  <si>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</si>
  <si>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</si>
  <si>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</si>
  <si>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</si>
  <si>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</si>
  <si>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</si>
  <si>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</si>
  <si>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</si>
  <si>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</si>
  <si>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</si>
  <si>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</si>
  <si>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</si>
  <si>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</si>
  <si>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</si>
  <si>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</si>
  <si>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</si>
  <si>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</si>
  <si>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</si>
  <si>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</si>
  <si>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</si>
  <si>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</si>
  <si>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</si>
  <si>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</si>
  <si>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</si>
  <si>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</si>
  <si>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</si>
  <si>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</si>
  <si>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</si>
  <si>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</si>
  <si>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</si>
  <si>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</si>
  <si>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</si>
  <si>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</si>
  <si>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</si>
  <si>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</si>
  <si>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</si>
  <si>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</si>
  <si>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</si>
  <si>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</si>
  <si>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</si>
  <si>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</si>
  <si>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</si>
  <si>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</si>
  <si>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</si>
  <si>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</si>
  <si>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</si>
  <si>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</si>
  <si>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</si>
  <si>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</si>
  <si>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</si>
  <si>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</si>
  <si>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</si>
  <si>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</si>
  <si>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</si>
  <si>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</si>
  <si>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</si>
  <si>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</si>
  <si>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</si>
  <si>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</si>
  <si>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</si>
  <si>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</si>
  <si>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</si>
  <si>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</si>
  <si>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</si>
  <si>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</si>
  <si>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</si>
  <si>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</si>
  <si>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</si>
  <si>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</si>
  <si>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</si>
  <si>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</si>
  <si>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</si>
  <si>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</si>
  <si>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</si>
  <si>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</si>
  <si>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</si>
  <si>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</si>
  <si>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</si>
  <si>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</si>
  <si>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</si>
  <si>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</si>
  <si>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</si>
  <si>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</si>
  <si>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</si>
  <si>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</si>
  <si>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</si>
  <si>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одноразової матеріальної допомоги громадянам на проведення операцій та лікування</t>
  </si>
  <si>
    <t>C32:BQ32</t>
  </si>
  <si>
    <t>Пояснення щодо причин розбіжностей між фактичними та затвердженими результативними показниками: у зв'язку з тим, що менша кількість громадян звернулась по допомогу, виникла економія бюджетних коштів</t>
  </si>
  <si>
    <t>Надання одноразової матеріальної допомоги громадянам, які постраждали від пожежі або стихійного лиха</t>
  </si>
  <si>
    <t>1.3</t>
  </si>
  <si>
    <t>C34:BQ34</t>
  </si>
  <si>
    <t>Надання одноразової матеріальної допомоги на поховання деяким категоріям громадян</t>
  </si>
  <si>
    <t>1.4</t>
  </si>
  <si>
    <t>C36:BQ36</t>
  </si>
  <si>
    <t>Пояснення щодо причин розбіжностей між фактичними та затвердженими результативними показниками: відхилення відсутні</t>
  </si>
  <si>
    <t>Виплата матеріальної допомоги постраждалим, житло яких пошкоджене або зруйноване внаслідок бойових дій, терористичних актів, диверсій, спричинених військовою агресією рф</t>
  </si>
  <si>
    <t>1.5</t>
  </si>
  <si>
    <t>C38:BQ38</t>
  </si>
  <si>
    <t>Пояснення щодо причин розбіжностей між фактичними та затвердженими результативними показниками: відхилення пояснюється тим, що менша кількість громадян, чиє майно постраждало від військової агресії рф, звернулись по допомогу на відшкодування</t>
  </si>
  <si>
    <t>Відшкодування вартості проїзду фельдшерам Новгород-Сіверської підстанції Корюківської станції екстренної медичної допомоги та медицини катастроф, які проживають за межами села Грем'яч Н-Сіверської МТГ до Грем'яцького пункту постійного базування бригад екс</t>
  </si>
  <si>
    <t>1.6</t>
  </si>
  <si>
    <t>C40:BQ40</t>
  </si>
  <si>
    <t>Пояснення щодо причин розбіжностей між фактичними та затвердженими результативними показниками: у зв'язку з тим, що введено воєнний стан і фельдшерський пункт знаходиться на кордоні з рф, тому фельдшера не їздили у с. Грем'яч, відповідно не було відшкодування за проїзд</t>
  </si>
  <si>
    <t>Надання одноразової матеріальної допомоги громадянам (інша субвенція)</t>
  </si>
  <si>
    <t>1.7</t>
  </si>
  <si>
    <t>C42:BQ42</t>
  </si>
  <si>
    <t/>
  </si>
  <si>
    <t>затрат</t>
  </si>
  <si>
    <t>обсяг видатків на реалізацію програми (Надання одноразової матеріальної допомоги на поховання деяким категоріям громадян)</t>
  </si>
  <si>
    <t>обсяг видатків на реалізацію програми (надання одноразової матеріальної допомоги громадянам на проведення операцій та лікування)</t>
  </si>
  <si>
    <t>обсяг видатків на реалізацію програми (Надання одноразової матеріальної допомоги громадянам, які постраждали від пожежі або стихійного лиха)</t>
  </si>
  <si>
    <t>обсяг видатків на реалізацію програми (відшкодування вартості проїзду)</t>
  </si>
  <si>
    <t>C79:BQ79</t>
  </si>
  <si>
    <t>C80:BQ80</t>
  </si>
  <si>
    <t>C81:BQ81</t>
  </si>
  <si>
    <t>C82:BQ82</t>
  </si>
  <si>
    <t>обсяг видатків іншої субвенції</t>
  </si>
  <si>
    <t>C84:BQ84</t>
  </si>
  <si>
    <t>Надання матеріальної допомоги власникам житла, які постраждали внаслідок бойових дій, диверсій, терористичних актів, спричинених військовою агресією рф</t>
  </si>
  <si>
    <t>C86:BQ86</t>
  </si>
  <si>
    <t>продукту</t>
  </si>
  <si>
    <t>кількість одержувачів одноразової допомоги на поховання деяких категорій громадян</t>
  </si>
  <si>
    <t>C89:BQ89</t>
  </si>
  <si>
    <t>кількість одержувачів одноразової допомоги на проведення операцій та лікування</t>
  </si>
  <si>
    <t>C91:BQ91</t>
  </si>
  <si>
    <t>кількість одержувачів одноразової допомоги громадянам, які постраждали від пожежі або стихійного лиха</t>
  </si>
  <si>
    <t>C93:BQ93</t>
  </si>
  <si>
    <t>кількість планових поїздок</t>
  </si>
  <si>
    <t>C95:BQ95</t>
  </si>
  <si>
    <t>кілткість осіб, які постраждали внаслідок військової агресії РФ</t>
  </si>
  <si>
    <t>C97:BQ97</t>
  </si>
  <si>
    <t>кілткість одержувачів одноразової матеріальної допомоги за рахунок іншої субвенції</t>
  </si>
  <si>
    <t>C99:BQ99</t>
  </si>
  <si>
    <t>ефективності</t>
  </si>
  <si>
    <t>середньомісячний розмір одноразової допомоги на поховання деяких категорій громадян</t>
  </si>
  <si>
    <t>C102:BQ102</t>
  </si>
  <si>
    <t>середньмісячний розмір одноразової допомоги на проведення операцій та лікування</t>
  </si>
  <si>
    <t>C104:BQ104</t>
  </si>
  <si>
    <t>середньомісячний розмір одноразової допомоги громадянам, які постраждали від пожежі або стихійного лиха</t>
  </si>
  <si>
    <t>C106:BQ106</t>
  </si>
  <si>
    <t>Пояснення щодо причин розбіжностей між фактичними та затвердженими результативними показниками: у зв'язку з воєнним станом економія бюджетних коштів</t>
  </si>
  <si>
    <t>середньомісячний розмір одноразової допомоги за рахунок іншої субвенції</t>
  </si>
  <si>
    <t>C108:BQ108</t>
  </si>
  <si>
    <t>середня вартість проїзду на одного чоловіка</t>
  </si>
  <si>
    <t>C110:BQ110</t>
  </si>
  <si>
    <t>середньомісячний розмір допомоги на пітримку власників житла, які постраждали від військової агресії рф</t>
  </si>
  <si>
    <t>C112:BQ112</t>
  </si>
  <si>
    <t>якості</t>
  </si>
  <si>
    <t>% проведення одноразової матеріальної допомоги на поховання деяких категорій громадян</t>
  </si>
  <si>
    <t>C115:BQ115</t>
  </si>
  <si>
    <t>% проведення одноразової матеріальної допомоги на проведення операцій та лікування</t>
  </si>
  <si>
    <t>C117:BQ117</t>
  </si>
  <si>
    <t>% проведення одноразової матеріальної допомоги громадянам, які постраждали від пожежі або стихійного лиха</t>
  </si>
  <si>
    <t>C119:BQ119</t>
  </si>
  <si>
    <t>Пояснення щодо причин розбіжностей між фактичними та затвердженими результативними показниками: у зв'язку з тим, що менша кількість громадян звернулась по допомогу</t>
  </si>
  <si>
    <t>% проведення одноразової допомоги  за рахунок іншої субвенції</t>
  </si>
  <si>
    <t>C121:BQ121</t>
  </si>
  <si>
    <t>рівень освоєння коштів на реалізацію программи надання пільг на проїзд фельдшерам</t>
  </si>
  <si>
    <t>C123:BQ123</t>
  </si>
  <si>
    <t>% проведення допомоги на підтримку власників житла, які постраждали від військової агресії рф</t>
  </si>
  <si>
    <t>C125:BQ125</t>
  </si>
  <si>
    <t>C138:BQ138</t>
  </si>
  <si>
    <t>Пояснення щодо причин розбіжностей між фактичними та затвердженими результативними показниками: у зв'язку з воєнним станом у 2023 році порівняно з попереднім роком більша кількість громадян звернулась по допомогу на лікування та операції</t>
  </si>
  <si>
    <t>C140:BQ140</t>
  </si>
  <si>
    <t>Пояснення щодо причин розбіжностей між фактичними та затвердженими результативними показниками: у поточному році порівняно з попереднім менше громадян, які постраждали від пожежі або стихійного лиха звернулись по допомогу</t>
  </si>
  <si>
    <t>C142:BQ142</t>
  </si>
  <si>
    <t>Пояснення щодо причин розбіжностей між фактичними та затвердженими результативними показниками: у зв'язку з воєнним станом у 2023 році порівняно з попереднім роком більша кількість громадян звернулась по допомогу на поховання</t>
  </si>
  <si>
    <t>C144:BQ144</t>
  </si>
  <si>
    <t>Пояснення щодо причин розбіжностей між фактичними та затвердженими результативними показниками: у зв'язку з воєнним станом у 2023 році порівняно з попереднім роком більша кількість громадян, чиє майно постраждало від військової агресії рф звернулась по допомогу</t>
  </si>
  <si>
    <t>C146:BQ146</t>
  </si>
  <si>
    <t>Пояснення щодо причин розбіжностей між фактичними та затвердженими результативними показниками: у зв'язку з тим, що введено воєнний стан і фельдшерський пункт знаходиться на кордоні з рф, тому фельдшера не їздили у с. Грем'яч, відповідно не було відшкодування за проїзд у поточному році</t>
  </si>
  <si>
    <t>C148:BQ148</t>
  </si>
  <si>
    <t>Пояснення щодо причин розбіжностей між фактичними та затвердженими результативними показниками: у зв'язку з військовою агресією рф отримано більшу суму іншої субвенції на допомогу громадянам</t>
  </si>
  <si>
    <t>Субвенція з місцевого бюджету на здійснення заходів щодо підтримки території, що зазнали негативного впливу внаслідок збройного конфлікту на сході України за рахунок відповідної субвенції з державного бюджету</t>
  </si>
  <si>
    <t>C150:BQ150</t>
  </si>
  <si>
    <t>Пояснення щодо причин розбіжностей між фактичними та затвердженими результативними показниками: у поточному році не було виділено субвенцію з державного бюджету на підтримку території, що зазнали негативного впливу внаслідок збройного конфлікту на сході України</t>
  </si>
  <si>
    <t>C158:BQ158</t>
  </si>
  <si>
    <t>C159:BQ159</t>
  </si>
  <si>
    <t>C160:BQ160</t>
  </si>
  <si>
    <t>C161:BQ161</t>
  </si>
  <si>
    <t>C163:BQ163</t>
  </si>
  <si>
    <t>обсяг субвенції з місцевого бюджету</t>
  </si>
  <si>
    <t>C165:BQ165</t>
  </si>
  <si>
    <t>C167:BQ167</t>
  </si>
  <si>
    <t>Пояснення щодо причин розбіжностей між фактичними та затвердженими результативними показниками: у зв'язку з воєнним станом у 2023 році порівняно з попереднім роком більше виділено видатків на допомогу громадянам, чиє майно постраждало від військової агресії рф</t>
  </si>
  <si>
    <t>C170:BQ170</t>
  </si>
  <si>
    <t>C172:BQ172</t>
  </si>
  <si>
    <t>C174:BQ174</t>
  </si>
  <si>
    <t>C176:BQ176</t>
  </si>
  <si>
    <t>Пояснення щодо причин розбіжностей між фактичними та затвердженими результативними показниками: у зв'язку з тим, що введено воєнний стан і фельдшерський пункт знаходиться на кордоні з рф, тому фельдшера не їздили у с. Грем'яч, відповідно не було відшкодування за проїзд, так як не було поїздок у поточному році</t>
  </si>
  <si>
    <t>C178:BQ178</t>
  </si>
  <si>
    <t>Пояснення щодо причин розбіжностей між фактичними та затвердженими результативними показниками: менша кількість громадянан у поточному році порівняно з попереднім роком звернулась по допомогу</t>
  </si>
  <si>
    <t>кількість домогосподарств, яким надано субвенцію</t>
  </si>
  <si>
    <t>C180:BQ180</t>
  </si>
  <si>
    <t>Пояснення щодо причин розбіжностей між фактичними та затвердженими результативними показниками: у поточному році не було іншої субвенції на дрова для громадян</t>
  </si>
  <si>
    <t>кількість дров на одне домогосподарство</t>
  </si>
  <si>
    <t>C182:BQ182</t>
  </si>
  <si>
    <t>C184:BQ184</t>
  </si>
  <si>
    <t>Пояснення щодо причин розбіжностей між фактичними та затвердженими результативними показниками: у зв'язку з військовою агресією рф отримано більшу суму іншої субвенції на допомогу та більша кількість громадянам звернулась по допомогу</t>
  </si>
  <si>
    <t>C187:BQ187</t>
  </si>
  <si>
    <t>Пояснення щодо причин розбіжностей між фактичними та затвердженими результативними показниками: у зв'язку з воєнним станом у поточному році середній розмір допомоги на поховання трішки зменшився</t>
  </si>
  <si>
    <t>C189:BQ189</t>
  </si>
  <si>
    <t>Пояснення щодо причин розбіжностей між фактичними та затвердженими результативними показниками:  у поточному році порівняно з попереднім роком середній розмір допомоги на лікування та операції трішки збільшився у з в'язку з тим, що виділено більшу суму та більше громадян звертається по допомогу</t>
  </si>
  <si>
    <t>C191:BQ191</t>
  </si>
  <si>
    <t>Пояснення щодо причин розбіжностей між фактичними та затвердженими результативними показниками: у поточному році порівняно з попереднім роком збільшився середній розмір допомоги, це пов'язане з тим наскільки постраждало майно від пожежі або стихійного лиха</t>
  </si>
  <si>
    <t>C193:BQ193</t>
  </si>
  <si>
    <t>Пояснення щодо причин розбіжностей між фактичними та затвердженими результативними показниками: зменшення середнього розміру допомоги іншої субвенції поточного року порівняно з попереднім роком пов'язане з тим, що розмір допомоги прописан усписках, який надається</t>
  </si>
  <si>
    <t>C195:BQ195</t>
  </si>
  <si>
    <t>C197:BQ197</t>
  </si>
  <si>
    <t>середні витрати на одне домогосподарство</t>
  </si>
  <si>
    <t>C199:BQ199</t>
  </si>
  <si>
    <t>середня вартість 1куб.м. дров</t>
  </si>
  <si>
    <t>C201:BQ201</t>
  </si>
  <si>
    <t>C204:BQ204</t>
  </si>
  <si>
    <t>C206:BQ206</t>
  </si>
  <si>
    <t>Пояснення щодо причин розбіжностей між фактичними та затвердженими результативними показниками: відхилення пояснюється тим, що кошти  використані за призначенням та  спрямовані  на  виконання міських програм  соціального напрямку</t>
  </si>
  <si>
    <t>C208:BQ208</t>
  </si>
  <si>
    <t>C210:BQ210</t>
  </si>
  <si>
    <t>C212:BQ212</t>
  </si>
  <si>
    <t>C214:BQ214</t>
  </si>
  <si>
    <t>рівень освоєння коштів субвенції</t>
  </si>
  <si>
    <t>C216:BQ216</t>
  </si>
  <si>
    <t>Забезпечення соціального захисту соціально-незахищених верств населення міста._x000D_
Підтримка фельдшерів, які здійснюють чергування на Грем'яцькому пункті постійного базування бригад екстренної медичної допомоги.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</si>
  <si>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</si>
  <si>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</si>
  <si>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</si>
  <si>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</si>
  <si>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</si>
  <si>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</si>
  <si>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</si>
  <si>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</si>
  <si>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0113242</t>
  </si>
  <si>
    <t>Інші заходи у сфері соціального захисту і соціального забезпечення</t>
  </si>
  <si>
    <t>0110000</t>
  </si>
  <si>
    <t>3242</t>
  </si>
  <si>
    <t>1090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</si>
  <si>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</si>
  <si>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</si>
  <si>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</si>
  <si>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</si>
  <si>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</si>
  <si>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</si>
  <si>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</si>
  <si>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кредиторська та дебіторська заборгованість відсутня.</t>
  </si>
  <si>
    <t>Програма розроблена для надання соціальної допомоги мешканцям громади, які її потребують</t>
  </si>
  <si>
    <t>Надано матеріальну допомогу незахищеним верствам населення громади, надано підтримку власникам житла, яке було пошкоджено внаслідок бойових дій.</t>
  </si>
  <si>
    <t>Постраждалі домогосподарства, незахищені верстви населення громади отримали матеріальну допомогу.</t>
  </si>
  <si>
    <t>Має довгостроковий термін дії.</t>
  </si>
  <si>
    <t>Фактичні результативні показники  майже виконані, відхилення  обумовлено залишком планових асигнувань на кінець звітного року; після повномасштабного вторгнення рф фельдшери не їздили до с.Грем'яч, яке розташоване на кордоні з рф - відшкодування проїзду не проводилось; більша кількість людей звернулась за матеріальною допомогою.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</si>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</sst>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10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55"/>
  <sheetViews>
    <sheetView tabSelected="1" topLeftCell="A243" zoomScaleNormal="100" workbookViewId="0">
      <selection activeCell="A250" sqref="A250:XFD251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8" t="s">
        <v>35</v>
      </c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</row>
    <row r="3" spans="1:64" ht="9" customHeight="1" x14ac:dyDescent="0.2"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</row>
    <row r="4" spans="1:64" ht="13.5" customHeight="1" x14ac:dyDescent="0.2"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</row>
    <row r="7" spans="1:64" ht="9.75" hidden="1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</row>
    <row r="8" spans="1:64" ht="9.75" hidden="1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</row>
    <row r="9" spans="1:64" ht="8.25" hidden="1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</row>
    <row r="10" spans="1:64" ht="15.75" x14ac:dyDescent="0.2">
      <c r="A10" s="200" t="s">
        <v>106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</row>
    <row r="11" spans="1:64" ht="15.75" customHeight="1" x14ac:dyDescent="0.2">
      <c r="A11" s="201" t="s">
        <v>253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246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14"/>
      <c r="N13" s="204" t="s">
        <v>247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2" t="s">
        <v>250</v>
      </c>
      <c r="AV13" s="203"/>
      <c r="AW13" s="203"/>
      <c r="AX13" s="203"/>
      <c r="AY13" s="203"/>
      <c r="AZ13" s="203"/>
      <c r="BA13" s="203"/>
      <c r="BB13" s="20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6" t="s">
        <v>24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16"/>
      <c r="N14" s="207" t="s">
        <v>25</v>
      </c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16"/>
      <c r="AU14" s="206" t="s">
        <v>26</v>
      </c>
      <c r="AV14" s="206"/>
      <c r="AW14" s="206"/>
      <c r="AX14" s="206"/>
      <c r="AY14" s="206"/>
      <c r="AZ14" s="206"/>
      <c r="BA14" s="206"/>
      <c r="BB14" s="20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256</v>
      </c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14"/>
      <c r="N16" s="204" t="s">
        <v>247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2" t="s">
        <v>250</v>
      </c>
      <c r="AV16" s="203"/>
      <c r="AW16" s="203"/>
      <c r="AX16" s="203"/>
      <c r="AY16" s="203"/>
      <c r="AZ16" s="203"/>
      <c r="BA16" s="203"/>
      <c r="BB16" s="20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6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6"/>
      <c r="N17" s="207" t="s">
        <v>27</v>
      </c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16"/>
      <c r="AU17" s="206" t="s">
        <v>26</v>
      </c>
      <c r="AV17" s="206"/>
      <c r="AW17" s="206"/>
      <c r="AX17" s="206"/>
      <c r="AY17" s="206"/>
      <c r="AZ17" s="206"/>
      <c r="BA17" s="206"/>
      <c r="BB17" s="20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254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/>
      <c r="N19" s="202" t="s">
        <v>257</v>
      </c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19"/>
      <c r="AA19" s="202" t="s">
        <v>258</v>
      </c>
      <c r="AB19" s="203"/>
      <c r="AC19" s="203"/>
      <c r="AD19" s="203"/>
      <c r="AE19" s="203"/>
      <c r="AF19" s="203"/>
      <c r="AG19" s="203"/>
      <c r="AH19" s="203"/>
      <c r="AI19" s="203"/>
      <c r="AJ19" s="19"/>
      <c r="AK19" s="212" t="s">
        <v>255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2" t="s">
        <v>251</v>
      </c>
      <c r="BF19" s="203"/>
      <c r="BG19" s="203"/>
      <c r="BH19" s="203"/>
      <c r="BI19" s="203"/>
      <c r="BJ19" s="203"/>
      <c r="BK19" s="203"/>
      <c r="BL19" s="203"/>
    </row>
    <row r="20" spans="1:80" ht="23.25" customHeight="1" x14ac:dyDescent="0.2">
      <c r="A20"/>
      <c r="B20" s="206" t="s">
        <v>24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/>
      <c r="N20" s="206" t="s">
        <v>28</v>
      </c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2"/>
      <c r="AA20" s="213" t="s">
        <v>29</v>
      </c>
      <c r="AB20" s="213"/>
      <c r="AC20" s="213"/>
      <c r="AD20" s="213"/>
      <c r="AE20" s="213"/>
      <c r="AF20" s="213"/>
      <c r="AG20" s="213"/>
      <c r="AH20" s="213"/>
      <c r="AI20" s="213"/>
      <c r="AJ20" s="22"/>
      <c r="AK20" s="209" t="s">
        <v>30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2"/>
      <c r="BE20" s="206" t="s">
        <v>31</v>
      </c>
      <c r="BF20" s="206"/>
      <c r="BG20" s="206"/>
      <c r="BH20" s="206"/>
      <c r="BI20" s="206"/>
      <c r="BJ20" s="206"/>
      <c r="BK20" s="206"/>
      <c r="BL20" s="206"/>
    </row>
    <row r="21" spans="1:80" ht="15.95" customHeight="1" x14ac:dyDescent="0.2">
      <c r="A21" s="69" t="s">
        <v>36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80" ht="31.5" customHeight="1" x14ac:dyDescent="0.2">
      <c r="A22" s="208" t="s">
        <v>245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210" t="s">
        <v>37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</row>
    <row r="24" spans="1:80" ht="15.75" customHeight="1" x14ac:dyDescent="0.2">
      <c r="A24" s="69" t="s">
        <v>85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</row>
    <row r="25" spans="1:80" ht="15" customHeight="1" x14ac:dyDescent="0.2">
      <c r="A25" s="132" t="s">
        <v>252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</row>
    <row r="26" spans="1:80" ht="48" customHeight="1" x14ac:dyDescent="0.2">
      <c r="A26" s="88" t="s">
        <v>3</v>
      </c>
      <c r="B26" s="88"/>
      <c r="C26" s="88" t="s">
        <v>4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38</v>
      </c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 t="s">
        <v>39</v>
      </c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 t="s">
        <v>0</v>
      </c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</row>
    <row r="27" spans="1:80" ht="29.1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 t="s">
        <v>2</v>
      </c>
      <c r="AB27" s="88"/>
      <c r="AC27" s="88"/>
      <c r="AD27" s="88"/>
      <c r="AE27" s="88"/>
      <c r="AF27" s="88" t="s">
        <v>1</v>
      </c>
      <c r="AG27" s="88"/>
      <c r="AH27" s="88"/>
      <c r="AI27" s="88"/>
      <c r="AJ27" s="88"/>
      <c r="AK27" s="88" t="s">
        <v>17</v>
      </c>
      <c r="AL27" s="88"/>
      <c r="AM27" s="88"/>
      <c r="AN27" s="88"/>
      <c r="AO27" s="88"/>
      <c r="AP27" s="88" t="s">
        <v>2</v>
      </c>
      <c r="AQ27" s="88"/>
      <c r="AR27" s="88"/>
      <c r="AS27" s="88"/>
      <c r="AT27" s="88"/>
      <c r="AU27" s="88" t="s">
        <v>1</v>
      </c>
      <c r="AV27" s="88"/>
      <c r="AW27" s="88"/>
      <c r="AX27" s="88"/>
      <c r="AY27" s="88"/>
      <c r="AZ27" s="88" t="s">
        <v>17</v>
      </c>
      <c r="BA27" s="88"/>
      <c r="BB27" s="88"/>
      <c r="BC27" s="88"/>
      <c r="BD27" s="88" t="s">
        <v>2</v>
      </c>
      <c r="BE27" s="88"/>
      <c r="BF27" s="88"/>
      <c r="BG27" s="88"/>
      <c r="BH27" s="88"/>
      <c r="BI27" s="88" t="s">
        <v>1</v>
      </c>
      <c r="BJ27" s="88"/>
      <c r="BK27" s="88"/>
      <c r="BL27" s="88"/>
      <c r="BM27" s="88"/>
      <c r="BN27" s="88" t="s">
        <v>18</v>
      </c>
      <c r="BO27" s="88"/>
      <c r="BP27" s="88"/>
      <c r="BQ27" s="88"/>
    </row>
    <row r="28" spans="1:80" ht="15.95" customHeight="1" x14ac:dyDescent="0.2">
      <c r="A28" s="144">
        <v>1</v>
      </c>
      <c r="B28" s="144"/>
      <c r="C28" s="144">
        <v>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5">
        <v>3</v>
      </c>
      <c r="AB28" s="146"/>
      <c r="AC28" s="146"/>
      <c r="AD28" s="146"/>
      <c r="AE28" s="147"/>
      <c r="AF28" s="145">
        <v>4</v>
      </c>
      <c r="AG28" s="146"/>
      <c r="AH28" s="146"/>
      <c r="AI28" s="146"/>
      <c r="AJ28" s="147"/>
      <c r="AK28" s="145">
        <v>5</v>
      </c>
      <c r="AL28" s="146"/>
      <c r="AM28" s="146"/>
      <c r="AN28" s="146"/>
      <c r="AO28" s="147"/>
      <c r="AP28" s="145">
        <v>6</v>
      </c>
      <c r="AQ28" s="146"/>
      <c r="AR28" s="146"/>
      <c r="AS28" s="146"/>
      <c r="AT28" s="147"/>
      <c r="AU28" s="145">
        <v>7</v>
      </c>
      <c r="AV28" s="146"/>
      <c r="AW28" s="146"/>
      <c r="AX28" s="146"/>
      <c r="AY28" s="147"/>
      <c r="AZ28" s="145">
        <v>8</v>
      </c>
      <c r="BA28" s="146"/>
      <c r="BB28" s="146"/>
      <c r="BC28" s="147"/>
      <c r="BD28" s="145">
        <v>9</v>
      </c>
      <c r="BE28" s="146"/>
      <c r="BF28" s="146"/>
      <c r="BG28" s="146"/>
      <c r="BH28" s="147"/>
      <c r="BI28" s="144">
        <v>10</v>
      </c>
      <c r="BJ28" s="144"/>
      <c r="BK28" s="144"/>
      <c r="BL28" s="144"/>
      <c r="BM28" s="144"/>
      <c r="BN28" s="144">
        <v>11</v>
      </c>
      <c r="BO28" s="144"/>
      <c r="BP28" s="144"/>
      <c r="BQ28" s="144"/>
    </row>
    <row r="29" spans="1:80" ht="15.75" hidden="1" customHeight="1" x14ac:dyDescent="0.2">
      <c r="A29" s="46" t="s">
        <v>11</v>
      </c>
      <c r="B29" s="46"/>
      <c r="C29" s="140" t="s">
        <v>12</v>
      </c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1"/>
      <c r="AA29" s="142" t="s">
        <v>33</v>
      </c>
      <c r="AB29" s="142"/>
      <c r="AC29" s="142"/>
      <c r="AD29" s="142"/>
      <c r="AE29" s="142"/>
      <c r="AF29" s="142" t="s">
        <v>91</v>
      </c>
      <c r="AG29" s="142"/>
      <c r="AH29" s="142"/>
      <c r="AI29" s="142"/>
      <c r="AJ29" s="142"/>
      <c r="AK29" s="65" t="s">
        <v>13</v>
      </c>
      <c r="AL29" s="65"/>
      <c r="AM29" s="65"/>
      <c r="AN29" s="65"/>
      <c r="AO29" s="65"/>
      <c r="AP29" s="142" t="s">
        <v>34</v>
      </c>
      <c r="AQ29" s="142"/>
      <c r="AR29" s="142"/>
      <c r="AS29" s="142"/>
      <c r="AT29" s="142"/>
      <c r="AU29" s="142" t="s">
        <v>19</v>
      </c>
      <c r="AV29" s="142"/>
      <c r="AW29" s="142"/>
      <c r="AX29" s="142"/>
      <c r="AY29" s="142"/>
      <c r="AZ29" s="65" t="s">
        <v>13</v>
      </c>
      <c r="BA29" s="65"/>
      <c r="BB29" s="65"/>
      <c r="BC29" s="65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143" t="s">
        <v>13</v>
      </c>
      <c r="BO29" s="143"/>
      <c r="BP29" s="143"/>
      <c r="BQ29" s="143"/>
      <c r="CA29" s="1" t="s">
        <v>89</v>
      </c>
    </row>
    <row r="30" spans="1:80" s="38" customFormat="1" ht="12.75" customHeight="1" x14ac:dyDescent="0.2">
      <c r="A30" s="115">
        <v>1</v>
      </c>
      <c r="B30" s="115"/>
      <c r="C30" s="136" t="s">
        <v>107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8"/>
      <c r="AA30" s="139">
        <v>1672000</v>
      </c>
      <c r="AB30" s="139"/>
      <c r="AC30" s="139"/>
      <c r="AD30" s="139"/>
      <c r="AE30" s="139"/>
      <c r="AF30" s="139">
        <v>0</v>
      </c>
      <c r="AG30" s="139"/>
      <c r="AH30" s="139"/>
      <c r="AI30" s="139"/>
      <c r="AJ30" s="139"/>
      <c r="AK30" s="139">
        <f>AA30+AF30</f>
        <v>1672000</v>
      </c>
      <c r="AL30" s="139"/>
      <c r="AM30" s="139"/>
      <c r="AN30" s="139"/>
      <c r="AO30" s="139"/>
      <c r="AP30" s="139">
        <v>1575170</v>
      </c>
      <c r="AQ30" s="139"/>
      <c r="AR30" s="139"/>
      <c r="AS30" s="139"/>
      <c r="AT30" s="139"/>
      <c r="AU30" s="139">
        <v>0</v>
      </c>
      <c r="AV30" s="139"/>
      <c r="AW30" s="139"/>
      <c r="AX30" s="139"/>
      <c r="AY30" s="139"/>
      <c r="AZ30" s="139">
        <f>AP30+AU30</f>
        <v>1575170</v>
      </c>
      <c r="BA30" s="139"/>
      <c r="BB30" s="139"/>
      <c r="BC30" s="139"/>
      <c r="BD30" s="139">
        <f>AP30-AA30</f>
        <v>-96830</v>
      </c>
      <c r="BE30" s="139"/>
      <c r="BF30" s="139"/>
      <c r="BG30" s="139"/>
      <c r="BH30" s="139"/>
      <c r="BI30" s="139">
        <f>AU30-AF30</f>
        <v>0</v>
      </c>
      <c r="BJ30" s="139"/>
      <c r="BK30" s="139"/>
      <c r="BL30" s="139"/>
      <c r="BM30" s="139"/>
      <c r="BN30" s="139">
        <f>BD30+BI30</f>
        <v>-96830</v>
      </c>
      <c r="BO30" s="139"/>
      <c r="BP30" s="139"/>
      <c r="BQ30" s="139"/>
      <c r="CA30" s="38" t="s">
        <v>90</v>
      </c>
    </row>
    <row r="31" spans="1:80" ht="25.5" customHeight="1" x14ac:dyDescent="0.2">
      <c r="A31" s="58" t="s">
        <v>42</v>
      </c>
      <c r="B31" s="59"/>
      <c r="C31" s="63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868500</v>
      </c>
      <c r="AB31" s="57"/>
      <c r="AC31" s="57"/>
      <c r="AD31" s="57"/>
      <c r="AE31" s="57"/>
      <c r="AF31" s="57">
        <v>0</v>
      </c>
      <c r="AG31" s="57"/>
      <c r="AH31" s="57"/>
      <c r="AI31" s="57"/>
      <c r="AJ31" s="57"/>
      <c r="AK31" s="57">
        <f>AA31+AF31</f>
        <v>868500</v>
      </c>
      <c r="AL31" s="57"/>
      <c r="AM31" s="57"/>
      <c r="AN31" s="57"/>
      <c r="AO31" s="57"/>
      <c r="AP31" s="57">
        <v>867800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867800</v>
      </c>
      <c r="BA31" s="57"/>
      <c r="BB31" s="57"/>
      <c r="BC31" s="57"/>
      <c r="BD31" s="57">
        <f>AP31-AA31</f>
        <v>-700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-700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3" spans="1:80" ht="25.5" customHeight="1" x14ac:dyDescent="0.2">
      <c r="A33" s="58" t="s">
        <v>101</v>
      </c>
      <c r="B33" s="59"/>
      <c r="C33" s="60" t="s">
        <v>111</v>
      </c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2"/>
      <c r="AA33" s="57">
        <v>30000</v>
      </c>
      <c r="AB33" s="57"/>
      <c r="AC33" s="57"/>
      <c r="AD33" s="57"/>
      <c r="AE33" s="57"/>
      <c r="AF33" s="57">
        <v>0</v>
      </c>
      <c r="AG33" s="57"/>
      <c r="AH33" s="57"/>
      <c r="AI33" s="57"/>
      <c r="AJ33" s="57"/>
      <c r="AK33" s="57">
        <f>AA33+AF33</f>
        <v>30000</v>
      </c>
      <c r="AL33" s="57"/>
      <c r="AM33" s="57"/>
      <c r="AN33" s="57"/>
      <c r="AO33" s="57"/>
      <c r="AP33" s="57">
        <v>20000</v>
      </c>
      <c r="AQ33" s="57"/>
      <c r="AR33" s="57"/>
      <c r="AS33" s="57"/>
      <c r="AT33" s="57"/>
      <c r="AU33" s="57">
        <v>0</v>
      </c>
      <c r="AV33" s="57"/>
      <c r="AW33" s="57"/>
      <c r="AX33" s="57"/>
      <c r="AY33" s="57"/>
      <c r="AZ33" s="57">
        <f>AP33+AU33</f>
        <v>20000</v>
      </c>
      <c r="BA33" s="57"/>
      <c r="BB33" s="57"/>
      <c r="BC33" s="57"/>
      <c r="BD33" s="57">
        <f>AP33-AA33</f>
        <v>-10000</v>
      </c>
      <c r="BE33" s="57"/>
      <c r="BF33" s="57"/>
      <c r="BG33" s="57"/>
      <c r="BH33" s="57"/>
      <c r="BI33" s="57">
        <f>AU33-AF33</f>
        <v>0</v>
      </c>
      <c r="BJ33" s="57"/>
      <c r="BK33" s="57"/>
      <c r="BL33" s="57"/>
      <c r="BM33" s="57"/>
      <c r="BN33" s="57">
        <f>BD33+BI33</f>
        <v>-10000</v>
      </c>
      <c r="BO33" s="57"/>
      <c r="BP33" s="57"/>
      <c r="BQ33" s="57"/>
    </row>
    <row r="34" spans="1:80" ht="12.75" customHeight="1" x14ac:dyDescent="0.2">
      <c r="A34" s="58"/>
      <c r="B34" s="59"/>
      <c r="C34" s="54" t="s">
        <v>110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6"/>
      <c r="CB34" s="1" t="s">
        <v>113</v>
      </c>
    </row>
    <row r="35" spans="1:80" ht="25.5" customHeight="1" x14ac:dyDescent="0.2">
      <c r="A35" s="58" t="s">
        <v>112</v>
      </c>
      <c r="B35" s="59"/>
      <c r="C35" s="60" t="s">
        <v>114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2"/>
      <c r="AA35" s="57">
        <v>112000</v>
      </c>
      <c r="AB35" s="57"/>
      <c r="AC35" s="57"/>
      <c r="AD35" s="57"/>
      <c r="AE35" s="57"/>
      <c r="AF35" s="57">
        <v>0</v>
      </c>
      <c r="AG35" s="57"/>
      <c r="AH35" s="57"/>
      <c r="AI35" s="57"/>
      <c r="AJ35" s="57"/>
      <c r="AK35" s="57">
        <f>AA35+AF35</f>
        <v>112000</v>
      </c>
      <c r="AL35" s="57"/>
      <c r="AM35" s="57"/>
      <c r="AN35" s="57"/>
      <c r="AO35" s="57"/>
      <c r="AP35" s="57">
        <v>112000</v>
      </c>
      <c r="AQ35" s="57"/>
      <c r="AR35" s="57"/>
      <c r="AS35" s="57"/>
      <c r="AT35" s="57"/>
      <c r="AU35" s="57">
        <v>0</v>
      </c>
      <c r="AV35" s="57"/>
      <c r="AW35" s="57"/>
      <c r="AX35" s="57"/>
      <c r="AY35" s="57"/>
      <c r="AZ35" s="57">
        <f>AP35+AU35</f>
        <v>112000</v>
      </c>
      <c r="BA35" s="57"/>
      <c r="BB35" s="57"/>
      <c r="BC35" s="57"/>
      <c r="BD35" s="57">
        <f>AP35-AA35</f>
        <v>0</v>
      </c>
      <c r="BE35" s="57"/>
      <c r="BF35" s="57"/>
      <c r="BG35" s="57"/>
      <c r="BH35" s="57"/>
      <c r="BI35" s="57">
        <f>AU35-AF35</f>
        <v>0</v>
      </c>
      <c r="BJ35" s="57"/>
      <c r="BK35" s="57"/>
      <c r="BL35" s="57"/>
      <c r="BM35" s="57"/>
      <c r="BN35" s="57">
        <f>BD35+BI35</f>
        <v>0</v>
      </c>
      <c r="BO35" s="57"/>
      <c r="BP35" s="57"/>
      <c r="BQ35" s="57"/>
    </row>
    <row r="36" spans="1:80" ht="12.75" customHeight="1" x14ac:dyDescent="0.2">
      <c r="A36" s="58"/>
      <c r="B36" s="59"/>
      <c r="C36" s="54" t="s">
        <v>117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6"/>
      <c r="CB36" s="1" t="s">
        <v>116</v>
      </c>
    </row>
    <row r="37" spans="1:80" ht="38.25" customHeight="1" x14ac:dyDescent="0.2">
      <c r="A37" s="58" t="s">
        <v>115</v>
      </c>
      <c r="B37" s="59"/>
      <c r="C37" s="60" t="s">
        <v>118</v>
      </c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2"/>
      <c r="AA37" s="57">
        <v>489500</v>
      </c>
      <c r="AB37" s="57"/>
      <c r="AC37" s="57"/>
      <c r="AD37" s="57"/>
      <c r="AE37" s="57"/>
      <c r="AF37" s="57">
        <v>0</v>
      </c>
      <c r="AG37" s="57"/>
      <c r="AH37" s="57"/>
      <c r="AI37" s="57"/>
      <c r="AJ37" s="57"/>
      <c r="AK37" s="57">
        <f>AA37+AF37</f>
        <v>489500</v>
      </c>
      <c r="AL37" s="57"/>
      <c r="AM37" s="57"/>
      <c r="AN37" s="57"/>
      <c r="AO37" s="57"/>
      <c r="AP37" s="57">
        <v>468370</v>
      </c>
      <c r="AQ37" s="57"/>
      <c r="AR37" s="57"/>
      <c r="AS37" s="57"/>
      <c r="AT37" s="57"/>
      <c r="AU37" s="57">
        <v>0</v>
      </c>
      <c r="AV37" s="57"/>
      <c r="AW37" s="57"/>
      <c r="AX37" s="57"/>
      <c r="AY37" s="57"/>
      <c r="AZ37" s="57">
        <f>AP37+AU37</f>
        <v>468370</v>
      </c>
      <c r="BA37" s="57"/>
      <c r="BB37" s="57"/>
      <c r="BC37" s="57"/>
      <c r="BD37" s="57">
        <f>AP37-AA37</f>
        <v>-21130</v>
      </c>
      <c r="BE37" s="57"/>
      <c r="BF37" s="57"/>
      <c r="BG37" s="57"/>
      <c r="BH37" s="57"/>
      <c r="BI37" s="57">
        <f>AU37-AF37</f>
        <v>0</v>
      </c>
      <c r="BJ37" s="57"/>
      <c r="BK37" s="57"/>
      <c r="BL37" s="57"/>
      <c r="BM37" s="57"/>
      <c r="BN37" s="57">
        <f>BD37+BI37</f>
        <v>-21130</v>
      </c>
      <c r="BO37" s="57"/>
      <c r="BP37" s="57"/>
      <c r="BQ37" s="57"/>
    </row>
    <row r="38" spans="1:80" ht="25.5" customHeight="1" x14ac:dyDescent="0.2">
      <c r="A38" s="58"/>
      <c r="B38" s="59"/>
      <c r="C38" s="54" t="s">
        <v>121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6"/>
      <c r="CB38" s="1" t="s">
        <v>120</v>
      </c>
    </row>
    <row r="39" spans="1:80" ht="51" customHeight="1" x14ac:dyDescent="0.2">
      <c r="A39" s="58" t="s">
        <v>119</v>
      </c>
      <c r="B39" s="59"/>
      <c r="C39" s="60" t="s">
        <v>122</v>
      </c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2"/>
      <c r="AA39" s="57">
        <v>65000</v>
      </c>
      <c r="AB39" s="57"/>
      <c r="AC39" s="57"/>
      <c r="AD39" s="57"/>
      <c r="AE39" s="57"/>
      <c r="AF39" s="57">
        <v>0</v>
      </c>
      <c r="AG39" s="57"/>
      <c r="AH39" s="57"/>
      <c r="AI39" s="57"/>
      <c r="AJ39" s="57"/>
      <c r="AK39" s="57">
        <f>AA39+AF39</f>
        <v>65000</v>
      </c>
      <c r="AL39" s="57"/>
      <c r="AM39" s="57"/>
      <c r="AN39" s="57"/>
      <c r="AO39" s="57"/>
      <c r="AP39" s="57">
        <v>0</v>
      </c>
      <c r="AQ39" s="57"/>
      <c r="AR39" s="57"/>
      <c r="AS39" s="57"/>
      <c r="AT39" s="57"/>
      <c r="AU39" s="57">
        <v>0</v>
      </c>
      <c r="AV39" s="57"/>
      <c r="AW39" s="57"/>
      <c r="AX39" s="57"/>
      <c r="AY39" s="57"/>
      <c r="AZ39" s="57">
        <f>AP39+AU39</f>
        <v>0</v>
      </c>
      <c r="BA39" s="57"/>
      <c r="BB39" s="57"/>
      <c r="BC39" s="57"/>
      <c r="BD39" s="57">
        <f>AP39-AA39</f>
        <v>-65000</v>
      </c>
      <c r="BE39" s="57"/>
      <c r="BF39" s="57"/>
      <c r="BG39" s="57"/>
      <c r="BH39" s="57"/>
      <c r="BI39" s="57">
        <f>AU39-AF39</f>
        <v>0</v>
      </c>
      <c r="BJ39" s="57"/>
      <c r="BK39" s="57"/>
      <c r="BL39" s="57"/>
      <c r="BM39" s="57"/>
      <c r="BN39" s="57">
        <f>BD39+BI39</f>
        <v>-65000</v>
      </c>
      <c r="BO39" s="57"/>
      <c r="BP39" s="57"/>
      <c r="BQ39" s="57"/>
    </row>
    <row r="40" spans="1:80" ht="25.5" customHeight="1" x14ac:dyDescent="0.2">
      <c r="A40" s="58"/>
      <c r="B40" s="59"/>
      <c r="C40" s="54" t="s">
        <v>125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6"/>
      <c r="CB40" s="1" t="s">
        <v>124</v>
      </c>
    </row>
    <row r="41" spans="1:80" ht="12.75" customHeight="1" x14ac:dyDescent="0.2">
      <c r="A41" s="58" t="s">
        <v>123</v>
      </c>
      <c r="B41" s="59"/>
      <c r="C41" s="60" t="s">
        <v>126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2"/>
      <c r="AA41" s="57">
        <v>107000</v>
      </c>
      <c r="AB41" s="57"/>
      <c r="AC41" s="57"/>
      <c r="AD41" s="57"/>
      <c r="AE41" s="57"/>
      <c r="AF41" s="57">
        <v>0</v>
      </c>
      <c r="AG41" s="57"/>
      <c r="AH41" s="57"/>
      <c r="AI41" s="57"/>
      <c r="AJ41" s="57"/>
      <c r="AK41" s="57">
        <f>AA41+AF41</f>
        <v>107000</v>
      </c>
      <c r="AL41" s="57"/>
      <c r="AM41" s="57"/>
      <c r="AN41" s="57"/>
      <c r="AO41" s="57"/>
      <c r="AP41" s="57">
        <v>107000</v>
      </c>
      <c r="AQ41" s="57"/>
      <c r="AR41" s="57"/>
      <c r="AS41" s="57"/>
      <c r="AT41" s="57"/>
      <c r="AU41" s="57">
        <v>0</v>
      </c>
      <c r="AV41" s="57"/>
      <c r="AW41" s="57"/>
      <c r="AX41" s="57"/>
      <c r="AY41" s="57"/>
      <c r="AZ41" s="57">
        <f>AP41+AU41</f>
        <v>107000</v>
      </c>
      <c r="BA41" s="57"/>
      <c r="BB41" s="57"/>
      <c r="BC41" s="57"/>
      <c r="BD41" s="57">
        <f>AP41-AA41</f>
        <v>0</v>
      </c>
      <c r="BE41" s="57"/>
      <c r="BF41" s="57"/>
      <c r="BG41" s="57"/>
      <c r="BH41" s="57"/>
      <c r="BI41" s="57">
        <f>AU41-AF41</f>
        <v>0</v>
      </c>
      <c r="BJ41" s="57"/>
      <c r="BK41" s="57"/>
      <c r="BL41" s="57"/>
      <c r="BM41" s="57"/>
      <c r="BN41" s="57">
        <f>BD41+BI41</f>
        <v>0</v>
      </c>
      <c r="BO41" s="57"/>
      <c r="BP41" s="57"/>
      <c r="BQ41" s="57"/>
    </row>
    <row r="42" spans="1:80" ht="12.75" customHeight="1" x14ac:dyDescent="0.2">
      <c r="A42" s="58"/>
      <c r="B42" s="59"/>
      <c r="C42" s="54" t="s">
        <v>117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6"/>
      <c r="CB42" s="1" t="s">
        <v>128</v>
      </c>
    </row>
    <row r="44" spans="1:80" ht="15.75" customHeight="1" x14ac:dyDescent="0.2">
      <c r="A44" s="69" t="s">
        <v>86</v>
      </c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</row>
    <row r="46" spans="1:80" ht="15" customHeight="1" x14ac:dyDescent="0.2">
      <c r="A46" s="132" t="s">
        <v>252</v>
      </c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</row>
    <row r="47" spans="1:80" ht="28.5" customHeight="1" x14ac:dyDescent="0.2">
      <c r="A47" s="73" t="s">
        <v>3</v>
      </c>
      <c r="B47" s="187"/>
      <c r="C47" s="88" t="s">
        <v>4</v>
      </c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 t="s">
        <v>38</v>
      </c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 t="s">
        <v>39</v>
      </c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 t="s">
        <v>0</v>
      </c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2"/>
      <c r="BP47" s="2"/>
      <c r="BQ47" s="2"/>
    </row>
    <row r="48" spans="1:80" ht="18" hidden="1" customHeight="1" x14ac:dyDescent="0.2">
      <c r="A48" s="46" t="s">
        <v>11</v>
      </c>
      <c r="B48" s="46"/>
      <c r="C48" s="95" t="s">
        <v>12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142" t="s">
        <v>8</v>
      </c>
      <c r="T48" s="142"/>
      <c r="U48" s="142"/>
      <c r="V48" s="142"/>
      <c r="W48" s="142"/>
      <c r="X48" s="142" t="s">
        <v>7</v>
      </c>
      <c r="Y48" s="142"/>
      <c r="Z48" s="142"/>
      <c r="AA48" s="142"/>
      <c r="AB48" s="142"/>
      <c r="AC48" s="65" t="s">
        <v>13</v>
      </c>
      <c r="AD48" s="143"/>
      <c r="AE48" s="143"/>
      <c r="AF48" s="143"/>
      <c r="AG48" s="143"/>
      <c r="AH48" s="143"/>
      <c r="AI48" s="142" t="s">
        <v>9</v>
      </c>
      <c r="AJ48" s="142"/>
      <c r="AK48" s="142"/>
      <c r="AL48" s="142"/>
      <c r="AM48" s="142"/>
      <c r="AN48" s="142" t="s">
        <v>10</v>
      </c>
      <c r="AO48" s="142"/>
      <c r="AP48" s="142"/>
      <c r="AQ48" s="142"/>
      <c r="AR48" s="142"/>
      <c r="AS48" s="65" t="s">
        <v>13</v>
      </c>
      <c r="AT48" s="143"/>
      <c r="AU48" s="143"/>
      <c r="AV48" s="143"/>
      <c r="AW48" s="143"/>
      <c r="AX48" s="143"/>
      <c r="AY48" s="179" t="s">
        <v>14</v>
      </c>
      <c r="AZ48" s="180"/>
      <c r="BA48" s="180"/>
      <c r="BB48" s="180"/>
      <c r="BC48" s="181"/>
      <c r="BD48" s="179" t="s">
        <v>14</v>
      </c>
      <c r="BE48" s="180"/>
      <c r="BF48" s="180"/>
      <c r="BG48" s="180"/>
      <c r="BH48" s="181"/>
      <c r="BI48" s="143" t="s">
        <v>13</v>
      </c>
      <c r="BJ48" s="143"/>
      <c r="BK48" s="143"/>
      <c r="BL48" s="143"/>
      <c r="BM48" s="143"/>
      <c r="BN48" s="143"/>
      <c r="BO48" s="6"/>
      <c r="BP48" s="6"/>
      <c r="BQ48" s="6"/>
      <c r="CA48" s="1" t="s">
        <v>15</v>
      </c>
    </row>
    <row r="49" spans="1:69" s="27" customFormat="1" ht="16.5" customHeight="1" x14ac:dyDescent="0.25">
      <c r="A49" s="50" t="s">
        <v>5</v>
      </c>
      <c r="B49" s="50"/>
      <c r="C49" s="116" t="s">
        <v>40</v>
      </c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58" t="s">
        <v>41</v>
      </c>
      <c r="T49" s="159"/>
      <c r="U49" s="159"/>
      <c r="V49" s="159"/>
      <c r="W49" s="159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1"/>
      <c r="AI49" s="164">
        <f>AI51+AI52</f>
        <v>0</v>
      </c>
      <c r="AJ49" s="165"/>
      <c r="AK49" s="165"/>
      <c r="AL49" s="165"/>
      <c r="AM49" s="165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7"/>
      <c r="AY49" s="172" t="s">
        <v>41</v>
      </c>
      <c r="AZ49" s="173"/>
      <c r="BA49" s="173"/>
      <c r="BB49" s="173"/>
      <c r="BC49" s="173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5"/>
      <c r="BO49" s="26"/>
      <c r="BP49" s="26"/>
      <c r="BQ49" s="26"/>
    </row>
    <row r="50" spans="1:69" ht="15.75" customHeight="1" x14ac:dyDescent="0.2">
      <c r="A50" s="182" t="s">
        <v>88</v>
      </c>
      <c r="B50" s="183"/>
      <c r="C50" s="183"/>
      <c r="D50" s="183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4"/>
      <c r="BO50" s="6"/>
      <c r="BP50" s="6"/>
      <c r="BQ50" s="6"/>
    </row>
    <row r="51" spans="1:69" s="25" customFormat="1" ht="15.75" customHeight="1" x14ac:dyDescent="0.25">
      <c r="A51" s="94" t="s">
        <v>42</v>
      </c>
      <c r="B51" s="94"/>
      <c r="C51" s="95" t="s">
        <v>43</v>
      </c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6" t="s">
        <v>41</v>
      </c>
      <c r="T51" s="97"/>
      <c r="U51" s="97"/>
      <c r="V51" s="97"/>
      <c r="W51" s="97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3"/>
      <c r="AI51" s="98">
        <v>0</v>
      </c>
      <c r="AJ51" s="99"/>
      <c r="AK51" s="99"/>
      <c r="AL51" s="99"/>
      <c r="AM51" s="99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1"/>
      <c r="AY51" s="90" t="s">
        <v>41</v>
      </c>
      <c r="AZ51" s="91"/>
      <c r="BA51" s="91"/>
      <c r="BB51" s="91"/>
      <c r="BC51" s="91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3"/>
      <c r="BO51" s="9"/>
      <c r="BP51" s="9"/>
      <c r="BQ51" s="9"/>
    </row>
    <row r="52" spans="1:69" s="25" customFormat="1" ht="15.75" customHeight="1" x14ac:dyDescent="0.25">
      <c r="A52" s="94" t="s">
        <v>101</v>
      </c>
      <c r="B52" s="94"/>
      <c r="C52" s="95" t="s">
        <v>56</v>
      </c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6" t="s">
        <v>41</v>
      </c>
      <c r="T52" s="97"/>
      <c r="U52" s="97"/>
      <c r="V52" s="97"/>
      <c r="W52" s="97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3"/>
      <c r="AI52" s="98">
        <v>0</v>
      </c>
      <c r="AJ52" s="99"/>
      <c r="AK52" s="99"/>
      <c r="AL52" s="99"/>
      <c r="AM52" s="99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1"/>
      <c r="AY52" s="90" t="s">
        <v>41</v>
      </c>
      <c r="AZ52" s="91"/>
      <c r="BA52" s="91"/>
      <c r="BB52" s="91"/>
      <c r="BC52" s="91"/>
      <c r="BD52" s="92"/>
      <c r="BE52" s="92"/>
      <c r="BF52" s="92"/>
      <c r="BG52" s="92"/>
      <c r="BH52" s="92"/>
      <c r="BI52" s="92"/>
      <c r="BJ52" s="92"/>
      <c r="BK52" s="92"/>
      <c r="BL52" s="92"/>
      <c r="BM52" s="92"/>
      <c r="BN52" s="93"/>
      <c r="BO52" s="9"/>
      <c r="BP52" s="9"/>
      <c r="BQ52" s="9"/>
    </row>
    <row r="53" spans="1:69" ht="15.75" customHeight="1" x14ac:dyDescent="0.2">
      <c r="A53" s="114" t="s">
        <v>259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2"/>
      <c r="BO53" s="6"/>
      <c r="BP53" s="6"/>
      <c r="BQ53" s="6"/>
    </row>
    <row r="54" spans="1:69" s="27" customFormat="1" ht="15" customHeight="1" x14ac:dyDescent="0.25">
      <c r="A54" s="170" t="s">
        <v>22</v>
      </c>
      <c r="B54" s="171"/>
      <c r="C54" s="176" t="s">
        <v>44</v>
      </c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8"/>
      <c r="S54" s="154">
        <f>S56+S57+S58+S59</f>
        <v>0</v>
      </c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6"/>
      <c r="AI54" s="154">
        <f>AI56+AI57+AI58+AI59</f>
        <v>0</v>
      </c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6"/>
      <c r="AY54" s="154">
        <f>AY56+AY57+AY58+AY59</f>
        <v>0</v>
      </c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6"/>
      <c r="BO54" s="26"/>
      <c r="BP54" s="26"/>
      <c r="BQ54" s="26"/>
    </row>
    <row r="55" spans="1:69" s="163" customFormat="1" ht="15" customHeight="1" x14ac:dyDescent="0.2">
      <c r="A55" s="162" t="s">
        <v>88</v>
      </c>
    </row>
    <row r="56" spans="1:69" s="25" customFormat="1" ht="15" customHeight="1" x14ac:dyDescent="0.25">
      <c r="A56" s="94" t="s">
        <v>45</v>
      </c>
      <c r="B56" s="94"/>
      <c r="C56" s="95" t="s">
        <v>49</v>
      </c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148">
        <v>0</v>
      </c>
      <c r="T56" s="149"/>
      <c r="U56" s="149"/>
      <c r="V56" s="149"/>
      <c r="W56" s="149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1"/>
      <c r="AI56" s="98">
        <v>0</v>
      </c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157"/>
      <c r="AY56" s="152">
        <f>AI56-S56</f>
        <v>0</v>
      </c>
      <c r="AZ56" s="153"/>
      <c r="BA56" s="153"/>
      <c r="BB56" s="153"/>
      <c r="BC56" s="153"/>
      <c r="BD56" s="150"/>
      <c r="BE56" s="150"/>
      <c r="BF56" s="150"/>
      <c r="BG56" s="150"/>
      <c r="BH56" s="150"/>
      <c r="BI56" s="150"/>
      <c r="BJ56" s="150"/>
      <c r="BK56" s="150"/>
      <c r="BL56" s="150"/>
      <c r="BM56" s="150"/>
      <c r="BN56" s="151"/>
      <c r="BO56" s="9"/>
      <c r="BP56" s="9"/>
      <c r="BQ56" s="9"/>
    </row>
    <row r="57" spans="1:69" s="25" customFormat="1" ht="15.75" customHeight="1" x14ac:dyDescent="0.25">
      <c r="A57" s="94" t="s">
        <v>46</v>
      </c>
      <c r="B57" s="94"/>
      <c r="C57" s="95" t="s">
        <v>50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148">
        <v>0</v>
      </c>
      <c r="T57" s="149"/>
      <c r="U57" s="149"/>
      <c r="V57" s="149"/>
      <c r="W57" s="149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1"/>
      <c r="AI57" s="98">
        <v>0</v>
      </c>
      <c r="AJ57" s="99"/>
      <c r="AK57" s="99"/>
      <c r="AL57" s="99"/>
      <c r="AM57" s="99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1"/>
      <c r="AY57" s="152">
        <f>AI57-S57</f>
        <v>0</v>
      </c>
      <c r="AZ57" s="153"/>
      <c r="BA57" s="153"/>
      <c r="BB57" s="153"/>
      <c r="BC57" s="153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1"/>
      <c r="BO57" s="9"/>
      <c r="BP57" s="9"/>
      <c r="BQ57" s="9"/>
    </row>
    <row r="58" spans="1:69" s="25" customFormat="1" ht="15" customHeight="1" x14ac:dyDescent="0.25">
      <c r="A58" s="94" t="s">
        <v>47</v>
      </c>
      <c r="B58" s="94"/>
      <c r="C58" s="95" t="s">
        <v>51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148">
        <v>0</v>
      </c>
      <c r="T58" s="149"/>
      <c r="U58" s="149"/>
      <c r="V58" s="149"/>
      <c r="W58" s="149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1"/>
      <c r="AI58" s="98">
        <v>0</v>
      </c>
      <c r="AJ58" s="99"/>
      <c r="AK58" s="99"/>
      <c r="AL58" s="99"/>
      <c r="AM58" s="99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1"/>
      <c r="AY58" s="152">
        <f>AI58-S58</f>
        <v>0</v>
      </c>
      <c r="AZ58" s="153"/>
      <c r="BA58" s="153"/>
      <c r="BB58" s="153"/>
      <c r="BC58" s="153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1"/>
      <c r="BO58" s="9"/>
      <c r="BP58" s="9"/>
      <c r="BQ58" s="9"/>
    </row>
    <row r="59" spans="1:69" s="25" customFormat="1" ht="15" customHeight="1" x14ac:dyDescent="0.25">
      <c r="A59" s="94" t="s">
        <v>48</v>
      </c>
      <c r="B59" s="94"/>
      <c r="C59" s="95" t="s">
        <v>52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148">
        <v>0</v>
      </c>
      <c r="T59" s="149"/>
      <c r="U59" s="149"/>
      <c r="V59" s="149"/>
      <c r="W59" s="149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1"/>
      <c r="AI59" s="98">
        <v>0</v>
      </c>
      <c r="AJ59" s="99"/>
      <c r="AK59" s="99"/>
      <c r="AL59" s="99"/>
      <c r="AM59" s="99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1"/>
      <c r="AY59" s="152">
        <f>AI59-S59</f>
        <v>0</v>
      </c>
      <c r="AZ59" s="153"/>
      <c r="BA59" s="153"/>
      <c r="BB59" s="153"/>
      <c r="BC59" s="153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1"/>
      <c r="BO59" s="9"/>
      <c r="BP59" s="9"/>
      <c r="BQ59" s="9"/>
    </row>
    <row r="60" spans="1:69" ht="15.75" customHeight="1" x14ac:dyDescent="0.2">
      <c r="A60" s="114" t="s">
        <v>260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2"/>
      <c r="BO60" s="6"/>
      <c r="BP60" s="6"/>
      <c r="BQ60" s="6"/>
    </row>
    <row r="61" spans="1:69" s="27" customFormat="1" ht="15.75" customHeight="1" x14ac:dyDescent="0.25">
      <c r="A61" s="50" t="s">
        <v>23</v>
      </c>
      <c r="B61" s="50"/>
      <c r="C61" s="116" t="s">
        <v>53</v>
      </c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96" t="s">
        <v>41</v>
      </c>
      <c r="T61" s="97"/>
      <c r="U61" s="97"/>
      <c r="V61" s="97"/>
      <c r="W61" s="97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3"/>
      <c r="AI61" s="154">
        <f>AI63+AI64</f>
        <v>0</v>
      </c>
      <c r="AJ61" s="155"/>
      <c r="AK61" s="155"/>
      <c r="AL61" s="155"/>
      <c r="AM61" s="155"/>
      <c r="AN61" s="168"/>
      <c r="AO61" s="168"/>
      <c r="AP61" s="168"/>
      <c r="AQ61" s="168"/>
      <c r="AR61" s="168"/>
      <c r="AS61" s="168"/>
      <c r="AT61" s="168"/>
      <c r="AU61" s="168"/>
      <c r="AV61" s="168"/>
      <c r="AW61" s="168"/>
      <c r="AX61" s="169"/>
      <c r="AY61" s="96" t="s">
        <v>41</v>
      </c>
      <c r="AZ61" s="97"/>
      <c r="BA61" s="97"/>
      <c r="BB61" s="97"/>
      <c r="BC61" s="97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3"/>
      <c r="BO61" s="26"/>
      <c r="BP61" s="26"/>
      <c r="BQ61" s="26"/>
    </row>
    <row r="62" spans="1:69" ht="15" customHeight="1" x14ac:dyDescent="0.2">
      <c r="A62" s="182" t="s">
        <v>88</v>
      </c>
      <c r="B62" s="183"/>
      <c r="C62" s="183"/>
      <c r="D62" s="183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  <c r="Z62" s="183"/>
      <c r="AA62" s="183"/>
      <c r="AB62" s="183"/>
      <c r="AC62" s="183"/>
      <c r="AD62" s="183"/>
      <c r="AE62" s="183"/>
      <c r="AF62" s="183"/>
      <c r="AG62" s="183"/>
      <c r="AH62" s="183"/>
      <c r="AI62" s="183"/>
      <c r="AJ62" s="183"/>
      <c r="AK62" s="183"/>
      <c r="AL62" s="183"/>
      <c r="AM62" s="183"/>
      <c r="AN62" s="183"/>
      <c r="AO62" s="183"/>
      <c r="AP62" s="183"/>
      <c r="AQ62" s="183"/>
      <c r="AR62" s="183"/>
      <c r="AS62" s="183"/>
      <c r="AT62" s="183"/>
      <c r="AU62" s="183"/>
      <c r="AV62" s="183"/>
      <c r="AW62" s="183"/>
      <c r="AX62" s="183"/>
      <c r="AY62" s="183"/>
      <c r="AZ62" s="183"/>
      <c r="BA62" s="183"/>
      <c r="BB62" s="183"/>
      <c r="BC62" s="183"/>
      <c r="BD62" s="183"/>
      <c r="BE62" s="183"/>
      <c r="BF62" s="183"/>
      <c r="BG62" s="183"/>
      <c r="BH62" s="183"/>
      <c r="BI62" s="183"/>
      <c r="BJ62" s="183"/>
      <c r="BK62" s="183"/>
      <c r="BL62" s="183"/>
      <c r="BM62" s="183"/>
      <c r="BN62" s="184"/>
      <c r="BO62" s="6"/>
      <c r="BP62" s="6"/>
      <c r="BQ62" s="6"/>
    </row>
    <row r="63" spans="1:69" s="25" customFormat="1" ht="15.75" customHeight="1" x14ac:dyDescent="0.25">
      <c r="A63" s="94" t="s">
        <v>54</v>
      </c>
      <c r="B63" s="94"/>
      <c r="C63" s="95" t="s">
        <v>43</v>
      </c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6" t="s">
        <v>41</v>
      </c>
      <c r="T63" s="97"/>
      <c r="U63" s="97"/>
      <c r="V63" s="97"/>
      <c r="W63" s="97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3"/>
      <c r="AI63" s="98">
        <v>0</v>
      </c>
      <c r="AJ63" s="99"/>
      <c r="AK63" s="99"/>
      <c r="AL63" s="99"/>
      <c r="AM63" s="99"/>
      <c r="AN63" s="100"/>
      <c r="AO63" s="100"/>
      <c r="AP63" s="100"/>
      <c r="AQ63" s="100"/>
      <c r="AR63" s="100"/>
      <c r="AS63" s="100"/>
      <c r="AT63" s="100"/>
      <c r="AU63" s="100"/>
      <c r="AV63" s="100"/>
      <c r="AW63" s="100"/>
      <c r="AX63" s="101"/>
      <c r="AY63" s="96" t="s">
        <v>41</v>
      </c>
      <c r="AZ63" s="97"/>
      <c r="BA63" s="97"/>
      <c r="BB63" s="97"/>
      <c r="BC63" s="97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3"/>
      <c r="BO63" s="9"/>
      <c r="BP63" s="9"/>
      <c r="BQ63" s="9"/>
    </row>
    <row r="64" spans="1:69" s="25" customFormat="1" ht="15" customHeight="1" x14ac:dyDescent="0.25">
      <c r="A64" s="94" t="s">
        <v>55</v>
      </c>
      <c r="B64" s="94"/>
      <c r="C64" s="95" t="s">
        <v>56</v>
      </c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6" t="s">
        <v>41</v>
      </c>
      <c r="T64" s="97"/>
      <c r="U64" s="97"/>
      <c r="V64" s="97"/>
      <c r="W64" s="97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3"/>
      <c r="AI64" s="98">
        <v>0</v>
      </c>
      <c r="AJ64" s="99"/>
      <c r="AK64" s="99"/>
      <c r="AL64" s="99"/>
      <c r="AM64" s="99"/>
      <c r="AN64" s="100"/>
      <c r="AO64" s="100"/>
      <c r="AP64" s="100"/>
      <c r="AQ64" s="100"/>
      <c r="AR64" s="100"/>
      <c r="AS64" s="100"/>
      <c r="AT64" s="100"/>
      <c r="AU64" s="100"/>
      <c r="AV64" s="100"/>
      <c r="AW64" s="100"/>
      <c r="AX64" s="101"/>
      <c r="AY64" s="96" t="s">
        <v>41</v>
      </c>
      <c r="AZ64" s="97"/>
      <c r="BA64" s="97"/>
      <c r="BB64" s="97"/>
      <c r="BC64" s="97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3"/>
      <c r="BO64" s="9"/>
      <c r="BP64" s="9"/>
      <c r="BQ64" s="9"/>
    </row>
    <row r="65" spans="1:80" ht="15.75" customHeight="1" x14ac:dyDescent="0.2">
      <c r="A65" s="114" t="s">
        <v>261</v>
      </c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1"/>
      <c r="AS65" s="71"/>
      <c r="AT65" s="71"/>
      <c r="AU65" s="71"/>
      <c r="AV65" s="71"/>
      <c r="AW65" s="71"/>
      <c r="AX65" s="71"/>
      <c r="AY65" s="71"/>
      <c r="AZ65" s="71"/>
      <c r="BA65" s="71"/>
      <c r="BB65" s="71"/>
      <c r="BC65" s="71"/>
      <c r="BD65" s="71"/>
      <c r="BE65" s="71"/>
      <c r="BF65" s="71"/>
      <c r="BG65" s="71"/>
      <c r="BH65" s="71"/>
      <c r="BI65" s="71"/>
      <c r="BJ65" s="71"/>
      <c r="BK65" s="71"/>
      <c r="BL65" s="71"/>
      <c r="BM65" s="71"/>
      <c r="BN65" s="72"/>
      <c r="BO65" s="6"/>
      <c r="BP65" s="6"/>
      <c r="BQ65" s="6"/>
    </row>
    <row r="67" spans="1:80" ht="15.75" customHeight="1" x14ac:dyDescent="0.2">
      <c r="A67" s="69" t="s">
        <v>87</v>
      </c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  <c r="AZ67" s="69"/>
      <c r="BA67" s="69"/>
      <c r="BB67" s="69"/>
      <c r="BC67" s="69"/>
      <c r="BD67" s="69"/>
      <c r="BE67" s="69"/>
      <c r="BF67" s="69"/>
      <c r="BG67" s="69"/>
      <c r="BH67" s="69"/>
      <c r="BI67" s="69"/>
      <c r="BJ67" s="69"/>
      <c r="BK67" s="69"/>
      <c r="BL67" s="69"/>
      <c r="BM67" s="69"/>
      <c r="BN67" s="69"/>
      <c r="BO67" s="69"/>
      <c r="BP67" s="69"/>
      <c r="BQ67" s="69"/>
    </row>
    <row r="68" spans="1:80" ht="8.25" customHeight="1" x14ac:dyDescent="0.2"/>
    <row r="69" spans="1:80" ht="45" customHeight="1" x14ac:dyDescent="0.2">
      <c r="A69" s="73" t="s">
        <v>3</v>
      </c>
      <c r="B69" s="187"/>
      <c r="C69" s="73" t="s">
        <v>4</v>
      </c>
      <c r="D69" s="74"/>
      <c r="E69" s="74"/>
      <c r="F69" s="74"/>
      <c r="G69" s="74"/>
      <c r="H69" s="74"/>
      <c r="I69" s="74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6"/>
      <c r="Y69" s="88" t="s">
        <v>16</v>
      </c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 t="s">
        <v>39</v>
      </c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214" t="s">
        <v>0</v>
      </c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8"/>
      <c r="BS69" s="8"/>
      <c r="BT69" s="8"/>
      <c r="BU69" s="8"/>
      <c r="BV69" s="8"/>
      <c r="BW69" s="8"/>
      <c r="BX69" s="8"/>
      <c r="BY69" s="8"/>
      <c r="BZ69" s="7"/>
    </row>
    <row r="70" spans="1:80" ht="32.25" customHeight="1" x14ac:dyDescent="0.2">
      <c r="A70" s="77"/>
      <c r="B70" s="188"/>
      <c r="C70" s="77"/>
      <c r="D70" s="78"/>
      <c r="E70" s="78"/>
      <c r="F70" s="78"/>
      <c r="G70" s="78"/>
      <c r="H70" s="78"/>
      <c r="I70" s="78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80"/>
      <c r="Y70" s="81" t="s">
        <v>2</v>
      </c>
      <c r="Z70" s="82"/>
      <c r="AA70" s="82"/>
      <c r="AB70" s="82"/>
      <c r="AC70" s="83"/>
      <c r="AD70" s="81" t="s">
        <v>1</v>
      </c>
      <c r="AE70" s="82"/>
      <c r="AF70" s="82"/>
      <c r="AG70" s="82"/>
      <c r="AH70" s="83"/>
      <c r="AI70" s="88" t="s">
        <v>17</v>
      </c>
      <c r="AJ70" s="88"/>
      <c r="AK70" s="88"/>
      <c r="AL70" s="88"/>
      <c r="AM70" s="88"/>
      <c r="AN70" s="88" t="s">
        <v>2</v>
      </c>
      <c r="AO70" s="88"/>
      <c r="AP70" s="88"/>
      <c r="AQ70" s="88"/>
      <c r="AR70" s="88"/>
      <c r="AS70" s="88" t="s">
        <v>1</v>
      </c>
      <c r="AT70" s="88"/>
      <c r="AU70" s="88"/>
      <c r="AV70" s="88"/>
      <c r="AW70" s="88"/>
      <c r="AX70" s="88" t="s">
        <v>17</v>
      </c>
      <c r="AY70" s="88"/>
      <c r="AZ70" s="88"/>
      <c r="BA70" s="88"/>
      <c r="BB70" s="88"/>
      <c r="BC70" s="88" t="s">
        <v>2</v>
      </c>
      <c r="BD70" s="88"/>
      <c r="BE70" s="88"/>
      <c r="BF70" s="88"/>
      <c r="BG70" s="88"/>
      <c r="BH70" s="88" t="s">
        <v>1</v>
      </c>
      <c r="BI70" s="88"/>
      <c r="BJ70" s="88"/>
      <c r="BK70" s="88"/>
      <c r="BL70" s="88"/>
      <c r="BM70" s="88" t="s">
        <v>17</v>
      </c>
      <c r="BN70" s="88"/>
      <c r="BO70" s="88"/>
      <c r="BP70" s="88"/>
      <c r="BQ70" s="88"/>
      <c r="BR70" s="2"/>
      <c r="BS70" s="2"/>
      <c r="BT70" s="2"/>
      <c r="BU70" s="2"/>
      <c r="BV70" s="2"/>
      <c r="BW70" s="2"/>
      <c r="BX70" s="2"/>
      <c r="BY70" s="2"/>
      <c r="BZ70" s="7"/>
    </row>
    <row r="71" spans="1:80" ht="15.95" customHeight="1" x14ac:dyDescent="0.2">
      <c r="A71" s="88">
        <v>1</v>
      </c>
      <c r="B71" s="88"/>
      <c r="C71" s="81">
        <v>2</v>
      </c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3"/>
      <c r="Y71" s="88">
        <v>3</v>
      </c>
      <c r="Z71" s="88"/>
      <c r="AA71" s="88"/>
      <c r="AB71" s="88"/>
      <c r="AC71" s="88"/>
      <c r="AD71" s="88">
        <v>4</v>
      </c>
      <c r="AE71" s="88"/>
      <c r="AF71" s="88"/>
      <c r="AG71" s="88"/>
      <c r="AH71" s="88"/>
      <c r="AI71" s="88">
        <v>5</v>
      </c>
      <c r="AJ71" s="88"/>
      <c r="AK71" s="88"/>
      <c r="AL71" s="88"/>
      <c r="AM71" s="88"/>
      <c r="AN71" s="81">
        <v>6</v>
      </c>
      <c r="AO71" s="82"/>
      <c r="AP71" s="82"/>
      <c r="AQ71" s="82"/>
      <c r="AR71" s="83"/>
      <c r="AS71" s="81">
        <v>7</v>
      </c>
      <c r="AT71" s="82"/>
      <c r="AU71" s="82"/>
      <c r="AV71" s="82"/>
      <c r="AW71" s="83"/>
      <c r="AX71" s="81">
        <v>8</v>
      </c>
      <c r="AY71" s="82"/>
      <c r="AZ71" s="82"/>
      <c r="BA71" s="82"/>
      <c r="BB71" s="83"/>
      <c r="BC71" s="81">
        <v>9</v>
      </c>
      <c r="BD71" s="82"/>
      <c r="BE71" s="82"/>
      <c r="BF71" s="82"/>
      <c r="BG71" s="83"/>
      <c r="BH71" s="81">
        <v>10</v>
      </c>
      <c r="BI71" s="82"/>
      <c r="BJ71" s="82"/>
      <c r="BK71" s="82"/>
      <c r="BL71" s="83"/>
      <c r="BM71" s="81">
        <v>11</v>
      </c>
      <c r="BN71" s="82"/>
      <c r="BO71" s="82"/>
      <c r="BP71" s="82"/>
      <c r="BQ71" s="83"/>
      <c r="BR71" s="2"/>
      <c r="BS71" s="2"/>
      <c r="BT71" s="2"/>
      <c r="BU71" s="2"/>
      <c r="BV71" s="2"/>
      <c r="BW71" s="2"/>
      <c r="BX71" s="2"/>
      <c r="BY71" s="2"/>
      <c r="BZ71" s="7"/>
    </row>
    <row r="72" spans="1:80" ht="12.75" hidden="1" customHeight="1" x14ac:dyDescent="0.2">
      <c r="A72" s="46" t="s">
        <v>11</v>
      </c>
      <c r="B72" s="46"/>
      <c r="C72" s="84" t="s">
        <v>12</v>
      </c>
      <c r="D72" s="85"/>
      <c r="E72" s="85"/>
      <c r="F72" s="85"/>
      <c r="G72" s="85"/>
      <c r="H72" s="85"/>
      <c r="I72" s="85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7"/>
      <c r="Y72" s="142" t="s">
        <v>33</v>
      </c>
      <c r="Z72" s="142"/>
      <c r="AA72" s="142"/>
      <c r="AB72" s="142"/>
      <c r="AC72" s="142"/>
      <c r="AD72" s="142" t="s">
        <v>91</v>
      </c>
      <c r="AE72" s="142"/>
      <c r="AF72" s="142"/>
      <c r="AG72" s="142"/>
      <c r="AH72" s="142"/>
      <c r="AI72" s="142" t="s">
        <v>13</v>
      </c>
      <c r="AJ72" s="142"/>
      <c r="AK72" s="142"/>
      <c r="AL72" s="142"/>
      <c r="AM72" s="142"/>
      <c r="AN72" s="142" t="s">
        <v>34</v>
      </c>
      <c r="AO72" s="142"/>
      <c r="AP72" s="142"/>
      <c r="AQ72" s="142"/>
      <c r="AR72" s="142"/>
      <c r="AS72" s="142" t="s">
        <v>19</v>
      </c>
      <c r="AT72" s="142"/>
      <c r="AU72" s="142"/>
      <c r="AV72" s="142"/>
      <c r="AW72" s="142"/>
      <c r="AX72" s="142" t="s">
        <v>13</v>
      </c>
      <c r="AY72" s="142"/>
      <c r="AZ72" s="142"/>
      <c r="BA72" s="142"/>
      <c r="BB72" s="142"/>
      <c r="BC72" s="142" t="s">
        <v>21</v>
      </c>
      <c r="BD72" s="142"/>
      <c r="BE72" s="142"/>
      <c r="BF72" s="142"/>
      <c r="BG72" s="142"/>
      <c r="BH72" s="142" t="s">
        <v>21</v>
      </c>
      <c r="BI72" s="142"/>
      <c r="BJ72" s="142"/>
      <c r="BK72" s="142"/>
      <c r="BL72" s="142"/>
      <c r="BM72" s="197" t="s">
        <v>13</v>
      </c>
      <c r="BN72" s="197"/>
      <c r="BO72" s="197"/>
      <c r="BP72" s="197"/>
      <c r="BQ72" s="197"/>
      <c r="BR72" s="10"/>
      <c r="BS72" s="10"/>
      <c r="BT72" s="7"/>
      <c r="BU72" s="7"/>
      <c r="BV72" s="7"/>
      <c r="BW72" s="7"/>
      <c r="BX72" s="7"/>
      <c r="BY72" s="7"/>
      <c r="BZ72" s="7"/>
      <c r="CA72" s="1" t="s">
        <v>93</v>
      </c>
    </row>
    <row r="73" spans="1:80" s="38" customFormat="1" ht="12.75" hidden="1" customHeight="1" x14ac:dyDescent="0.2">
      <c r="A73" s="50"/>
      <c r="B73" s="50"/>
      <c r="C73" s="66" t="s">
        <v>129</v>
      </c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8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39"/>
      <c r="BS73" s="39"/>
      <c r="BT73" s="39"/>
      <c r="BU73" s="39"/>
      <c r="BV73" s="39"/>
      <c r="BW73" s="39"/>
      <c r="BX73" s="39"/>
      <c r="BY73" s="39"/>
      <c r="BZ73" s="40"/>
      <c r="CA73" s="38" t="s">
        <v>94</v>
      </c>
    </row>
    <row r="74" spans="1:80" s="38" customFormat="1" x14ac:dyDescent="0.2">
      <c r="A74" s="50"/>
      <c r="B74" s="50"/>
      <c r="C74" s="66" t="s">
        <v>130</v>
      </c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8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39"/>
      <c r="BS74" s="39"/>
      <c r="BT74" s="39"/>
      <c r="BU74" s="39"/>
      <c r="BV74" s="39"/>
      <c r="BW74" s="39"/>
      <c r="BX74" s="39"/>
      <c r="BY74" s="39"/>
      <c r="BZ74" s="40"/>
    </row>
    <row r="75" spans="1:80" s="30" customFormat="1" ht="25.5" customHeight="1" x14ac:dyDescent="0.2">
      <c r="A75" s="46"/>
      <c r="B75" s="46"/>
      <c r="C75" s="42" t="s">
        <v>131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64">
        <v>112000</v>
      </c>
      <c r="Z75" s="64"/>
      <c r="AA75" s="64"/>
      <c r="AB75" s="64"/>
      <c r="AC75" s="64"/>
      <c r="AD75" s="64">
        <v>0</v>
      </c>
      <c r="AE75" s="64"/>
      <c r="AF75" s="64"/>
      <c r="AG75" s="64"/>
      <c r="AH75" s="64"/>
      <c r="AI75" s="64">
        <v>112000</v>
      </c>
      <c r="AJ75" s="64"/>
      <c r="AK75" s="64"/>
      <c r="AL75" s="64"/>
      <c r="AM75" s="64"/>
      <c r="AN75" s="64">
        <v>112000</v>
      </c>
      <c r="AO75" s="64"/>
      <c r="AP75" s="64"/>
      <c r="AQ75" s="64"/>
      <c r="AR75" s="64"/>
      <c r="AS75" s="64">
        <v>0</v>
      </c>
      <c r="AT75" s="64"/>
      <c r="AU75" s="64"/>
      <c r="AV75" s="64"/>
      <c r="AW75" s="64"/>
      <c r="AX75" s="64">
        <v>112000</v>
      </c>
      <c r="AY75" s="64"/>
      <c r="AZ75" s="64"/>
      <c r="BA75" s="64"/>
      <c r="BB75" s="64"/>
      <c r="BC75" s="64">
        <f>AN75-Y75</f>
        <v>0</v>
      </c>
      <c r="BD75" s="64"/>
      <c r="BE75" s="64"/>
      <c r="BF75" s="64"/>
      <c r="BG75" s="64"/>
      <c r="BH75" s="64">
        <f>AS75-AD75</f>
        <v>0</v>
      </c>
      <c r="BI75" s="64"/>
      <c r="BJ75" s="64"/>
      <c r="BK75" s="64"/>
      <c r="BL75" s="64"/>
      <c r="BM75" s="64">
        <v>0</v>
      </c>
      <c r="BN75" s="64"/>
      <c r="BO75" s="64"/>
      <c r="BP75" s="64"/>
      <c r="BQ75" s="64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46"/>
      <c r="B76" s="46"/>
      <c r="C76" s="42" t="s">
        <v>132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8"/>
      <c r="Y76" s="64">
        <v>868500</v>
      </c>
      <c r="Z76" s="64"/>
      <c r="AA76" s="64"/>
      <c r="AB76" s="64"/>
      <c r="AC76" s="64"/>
      <c r="AD76" s="64">
        <v>0</v>
      </c>
      <c r="AE76" s="64"/>
      <c r="AF76" s="64"/>
      <c r="AG76" s="64"/>
      <c r="AH76" s="64"/>
      <c r="AI76" s="64">
        <v>868500</v>
      </c>
      <c r="AJ76" s="64"/>
      <c r="AK76" s="64"/>
      <c r="AL76" s="64"/>
      <c r="AM76" s="64"/>
      <c r="AN76" s="64">
        <v>867800</v>
      </c>
      <c r="AO76" s="64"/>
      <c r="AP76" s="64"/>
      <c r="AQ76" s="64"/>
      <c r="AR76" s="64"/>
      <c r="AS76" s="64">
        <v>0</v>
      </c>
      <c r="AT76" s="64"/>
      <c r="AU76" s="64"/>
      <c r="AV76" s="64"/>
      <c r="AW76" s="64"/>
      <c r="AX76" s="64">
        <v>867800</v>
      </c>
      <c r="AY76" s="64"/>
      <c r="AZ76" s="64"/>
      <c r="BA76" s="64"/>
      <c r="BB76" s="64"/>
      <c r="BC76" s="64">
        <f>AN76-Y76</f>
        <v>-700</v>
      </c>
      <c r="BD76" s="64"/>
      <c r="BE76" s="64"/>
      <c r="BF76" s="64"/>
      <c r="BG76" s="64"/>
      <c r="BH76" s="64">
        <f>AS76-AD76</f>
        <v>0</v>
      </c>
      <c r="BI76" s="64"/>
      <c r="BJ76" s="64"/>
      <c r="BK76" s="64"/>
      <c r="BL76" s="64"/>
      <c r="BM76" s="64">
        <v>-700</v>
      </c>
      <c r="BN76" s="64"/>
      <c r="BO76" s="64"/>
      <c r="BP76" s="64"/>
      <c r="BQ76" s="64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25.5" customHeight="1" x14ac:dyDescent="0.2">
      <c r="A77" s="46"/>
      <c r="B77" s="46"/>
      <c r="C77" s="42" t="s">
        <v>133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8"/>
      <c r="Y77" s="64">
        <v>30000</v>
      </c>
      <c r="Z77" s="64"/>
      <c r="AA77" s="64"/>
      <c r="AB77" s="64"/>
      <c r="AC77" s="64"/>
      <c r="AD77" s="64">
        <v>0</v>
      </c>
      <c r="AE77" s="64"/>
      <c r="AF77" s="64"/>
      <c r="AG77" s="64"/>
      <c r="AH77" s="64"/>
      <c r="AI77" s="64">
        <v>30000</v>
      </c>
      <c r="AJ77" s="64"/>
      <c r="AK77" s="64"/>
      <c r="AL77" s="64"/>
      <c r="AM77" s="64"/>
      <c r="AN77" s="64">
        <v>20000</v>
      </c>
      <c r="AO77" s="64"/>
      <c r="AP77" s="64"/>
      <c r="AQ77" s="64"/>
      <c r="AR77" s="64"/>
      <c r="AS77" s="64">
        <v>0</v>
      </c>
      <c r="AT77" s="64"/>
      <c r="AU77" s="64"/>
      <c r="AV77" s="64"/>
      <c r="AW77" s="64"/>
      <c r="AX77" s="64">
        <v>20000</v>
      </c>
      <c r="AY77" s="64"/>
      <c r="AZ77" s="64"/>
      <c r="BA77" s="64"/>
      <c r="BB77" s="64"/>
      <c r="BC77" s="64">
        <f>AN77-Y77</f>
        <v>-10000</v>
      </c>
      <c r="BD77" s="64"/>
      <c r="BE77" s="64"/>
      <c r="BF77" s="64"/>
      <c r="BG77" s="64"/>
      <c r="BH77" s="64">
        <f>AS77-AD77</f>
        <v>0</v>
      </c>
      <c r="BI77" s="64"/>
      <c r="BJ77" s="64"/>
      <c r="BK77" s="64"/>
      <c r="BL77" s="64"/>
      <c r="BM77" s="64">
        <v>-10000</v>
      </c>
      <c r="BN77" s="64"/>
      <c r="BO77" s="64"/>
      <c r="BP77" s="64"/>
      <c r="BQ77" s="64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46"/>
      <c r="B78" s="46"/>
      <c r="C78" s="42" t="s">
        <v>134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8"/>
      <c r="Y78" s="64">
        <v>65000</v>
      </c>
      <c r="Z78" s="64"/>
      <c r="AA78" s="64"/>
      <c r="AB78" s="64"/>
      <c r="AC78" s="64"/>
      <c r="AD78" s="64">
        <v>0</v>
      </c>
      <c r="AE78" s="64"/>
      <c r="AF78" s="64"/>
      <c r="AG78" s="64"/>
      <c r="AH78" s="64"/>
      <c r="AI78" s="64">
        <v>65000</v>
      </c>
      <c r="AJ78" s="64"/>
      <c r="AK78" s="64"/>
      <c r="AL78" s="64"/>
      <c r="AM78" s="64"/>
      <c r="AN78" s="64">
        <v>0</v>
      </c>
      <c r="AO78" s="64"/>
      <c r="AP78" s="64"/>
      <c r="AQ78" s="64"/>
      <c r="AR78" s="64"/>
      <c r="AS78" s="64">
        <v>0</v>
      </c>
      <c r="AT78" s="64"/>
      <c r="AU78" s="64"/>
      <c r="AV78" s="64"/>
      <c r="AW78" s="64"/>
      <c r="AX78" s="64">
        <v>0</v>
      </c>
      <c r="AY78" s="64"/>
      <c r="AZ78" s="64"/>
      <c r="BA78" s="64"/>
      <c r="BB78" s="64"/>
      <c r="BC78" s="64">
        <f>AN78-Y78</f>
        <v>-65000</v>
      </c>
      <c r="BD78" s="64"/>
      <c r="BE78" s="64"/>
      <c r="BF78" s="64"/>
      <c r="BG78" s="64"/>
      <c r="BH78" s="64">
        <f>AS78-AD78</f>
        <v>0</v>
      </c>
      <c r="BI78" s="64"/>
      <c r="BJ78" s="64"/>
      <c r="BK78" s="64"/>
      <c r="BL78" s="64"/>
      <c r="BM78" s="64">
        <v>-65000</v>
      </c>
      <c r="BN78" s="64"/>
      <c r="BO78" s="64"/>
      <c r="BP78" s="64"/>
      <c r="BQ78" s="64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46"/>
      <c r="B79" s="46"/>
      <c r="C79" s="42" t="s">
        <v>117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135</v>
      </c>
    </row>
    <row r="80" spans="1:80" s="30" customFormat="1" ht="12.75" customHeight="1" x14ac:dyDescent="0.2">
      <c r="A80" s="46"/>
      <c r="B80" s="46"/>
      <c r="C80" s="42" t="s">
        <v>110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136</v>
      </c>
    </row>
    <row r="81" spans="1:80" s="30" customFormat="1" ht="12.75" customHeight="1" x14ac:dyDescent="0.2">
      <c r="A81" s="46"/>
      <c r="B81" s="46"/>
      <c r="C81" s="42" t="s">
        <v>110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137</v>
      </c>
    </row>
    <row r="82" spans="1:80" s="30" customFormat="1" ht="25.5" customHeight="1" x14ac:dyDescent="0.2">
      <c r="A82" s="46"/>
      <c r="B82" s="46"/>
      <c r="C82" s="42" t="s">
        <v>125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138</v>
      </c>
    </row>
    <row r="83" spans="1:80" s="30" customFormat="1" ht="12.75" customHeight="1" x14ac:dyDescent="0.2">
      <c r="A83" s="46"/>
      <c r="B83" s="46"/>
      <c r="C83" s="42" t="s">
        <v>139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8"/>
      <c r="Y83" s="64">
        <v>107000</v>
      </c>
      <c r="Z83" s="64"/>
      <c r="AA83" s="64"/>
      <c r="AB83" s="64"/>
      <c r="AC83" s="64"/>
      <c r="AD83" s="64">
        <v>0</v>
      </c>
      <c r="AE83" s="64"/>
      <c r="AF83" s="64"/>
      <c r="AG83" s="64"/>
      <c r="AH83" s="64"/>
      <c r="AI83" s="64">
        <v>107000</v>
      </c>
      <c r="AJ83" s="64"/>
      <c r="AK83" s="64"/>
      <c r="AL83" s="64"/>
      <c r="AM83" s="64"/>
      <c r="AN83" s="64">
        <v>107000</v>
      </c>
      <c r="AO83" s="64"/>
      <c r="AP83" s="64"/>
      <c r="AQ83" s="64"/>
      <c r="AR83" s="64"/>
      <c r="AS83" s="64">
        <v>0</v>
      </c>
      <c r="AT83" s="64"/>
      <c r="AU83" s="64"/>
      <c r="AV83" s="64"/>
      <c r="AW83" s="64"/>
      <c r="AX83" s="64">
        <v>107000</v>
      </c>
      <c r="AY83" s="64"/>
      <c r="AZ83" s="64"/>
      <c r="BA83" s="64"/>
      <c r="BB83" s="64"/>
      <c r="BC83" s="64">
        <f>AN83-Y83</f>
        <v>0</v>
      </c>
      <c r="BD83" s="64"/>
      <c r="BE83" s="64"/>
      <c r="BF83" s="64"/>
      <c r="BG83" s="64"/>
      <c r="BH83" s="64">
        <f>AS83-AD83</f>
        <v>0</v>
      </c>
      <c r="BI83" s="64"/>
      <c r="BJ83" s="64"/>
      <c r="BK83" s="64"/>
      <c r="BL83" s="64"/>
      <c r="BM83" s="64">
        <v>0</v>
      </c>
      <c r="BN83" s="64"/>
      <c r="BO83" s="64"/>
      <c r="BP83" s="64"/>
      <c r="BQ83" s="64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12.75" customHeight="1" x14ac:dyDescent="0.2">
      <c r="A84" s="46"/>
      <c r="B84" s="46"/>
      <c r="C84" s="42" t="s">
        <v>117</v>
      </c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140</v>
      </c>
    </row>
    <row r="85" spans="1:80" s="30" customFormat="1" ht="38.25" customHeight="1" x14ac:dyDescent="0.2">
      <c r="A85" s="46"/>
      <c r="B85" s="46"/>
      <c r="C85" s="42" t="s">
        <v>141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8"/>
      <c r="Y85" s="64">
        <v>489500</v>
      </c>
      <c r="Z85" s="64"/>
      <c r="AA85" s="64"/>
      <c r="AB85" s="64"/>
      <c r="AC85" s="64"/>
      <c r="AD85" s="64">
        <v>0</v>
      </c>
      <c r="AE85" s="64"/>
      <c r="AF85" s="64"/>
      <c r="AG85" s="64"/>
      <c r="AH85" s="64"/>
      <c r="AI85" s="64">
        <v>489500</v>
      </c>
      <c r="AJ85" s="64"/>
      <c r="AK85" s="64"/>
      <c r="AL85" s="64"/>
      <c r="AM85" s="64"/>
      <c r="AN85" s="64">
        <v>468370</v>
      </c>
      <c r="AO85" s="64"/>
      <c r="AP85" s="64"/>
      <c r="AQ85" s="64"/>
      <c r="AR85" s="64"/>
      <c r="AS85" s="64">
        <v>0</v>
      </c>
      <c r="AT85" s="64"/>
      <c r="AU85" s="64"/>
      <c r="AV85" s="64"/>
      <c r="AW85" s="64"/>
      <c r="AX85" s="64">
        <v>468370</v>
      </c>
      <c r="AY85" s="64"/>
      <c r="AZ85" s="64"/>
      <c r="BA85" s="64"/>
      <c r="BB85" s="64"/>
      <c r="BC85" s="64">
        <f>AN85-Y85</f>
        <v>-21130</v>
      </c>
      <c r="BD85" s="64"/>
      <c r="BE85" s="64"/>
      <c r="BF85" s="64"/>
      <c r="BG85" s="64"/>
      <c r="BH85" s="64">
        <f>AS85-AD85</f>
        <v>0</v>
      </c>
      <c r="BI85" s="64"/>
      <c r="BJ85" s="64"/>
      <c r="BK85" s="64"/>
      <c r="BL85" s="64"/>
      <c r="BM85" s="64">
        <v>-21130</v>
      </c>
      <c r="BN85" s="64"/>
      <c r="BO85" s="64"/>
      <c r="BP85" s="64"/>
      <c r="BQ85" s="64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25.5" customHeight="1" x14ac:dyDescent="0.2">
      <c r="A86" s="46"/>
      <c r="B86" s="46"/>
      <c r="C86" s="42" t="s">
        <v>121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142</v>
      </c>
    </row>
    <row r="87" spans="1:80" s="41" customFormat="1" x14ac:dyDescent="0.2">
      <c r="A87" s="50"/>
      <c r="B87" s="50"/>
      <c r="C87" s="51" t="s">
        <v>143</v>
      </c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3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39"/>
      <c r="BS87" s="39"/>
      <c r="BT87" s="39"/>
      <c r="BU87" s="39"/>
      <c r="BV87" s="39"/>
      <c r="BW87" s="39"/>
      <c r="BX87" s="39"/>
      <c r="BY87" s="39"/>
      <c r="BZ87" s="40"/>
    </row>
    <row r="88" spans="1:80" s="30" customFormat="1" ht="25.5" customHeight="1" x14ac:dyDescent="0.2">
      <c r="A88" s="46"/>
      <c r="B88" s="46"/>
      <c r="C88" s="42" t="s">
        <v>144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8"/>
      <c r="Y88" s="64">
        <v>56</v>
      </c>
      <c r="Z88" s="64"/>
      <c r="AA88" s="64"/>
      <c r="AB88" s="64"/>
      <c r="AC88" s="64"/>
      <c r="AD88" s="64">
        <v>0</v>
      </c>
      <c r="AE88" s="64"/>
      <c r="AF88" s="64"/>
      <c r="AG88" s="64"/>
      <c r="AH88" s="64"/>
      <c r="AI88" s="64">
        <v>56</v>
      </c>
      <c r="AJ88" s="64"/>
      <c r="AK88" s="64"/>
      <c r="AL88" s="64"/>
      <c r="AM88" s="64"/>
      <c r="AN88" s="64">
        <v>56</v>
      </c>
      <c r="AO88" s="64"/>
      <c r="AP88" s="64"/>
      <c r="AQ88" s="64"/>
      <c r="AR88" s="64"/>
      <c r="AS88" s="64">
        <v>0</v>
      </c>
      <c r="AT88" s="64"/>
      <c r="AU88" s="64"/>
      <c r="AV88" s="64"/>
      <c r="AW88" s="64"/>
      <c r="AX88" s="64">
        <v>56</v>
      </c>
      <c r="AY88" s="64"/>
      <c r="AZ88" s="64"/>
      <c r="BA88" s="64"/>
      <c r="BB88" s="64"/>
      <c r="BC88" s="64">
        <f>AN88-Y88</f>
        <v>0</v>
      </c>
      <c r="BD88" s="64"/>
      <c r="BE88" s="64"/>
      <c r="BF88" s="64"/>
      <c r="BG88" s="64"/>
      <c r="BH88" s="64">
        <f>AS88-AD88</f>
        <v>0</v>
      </c>
      <c r="BI88" s="64"/>
      <c r="BJ88" s="64"/>
      <c r="BK88" s="64"/>
      <c r="BL88" s="64"/>
      <c r="BM88" s="64">
        <v>0</v>
      </c>
      <c r="BN88" s="64"/>
      <c r="BO88" s="64"/>
      <c r="BP88" s="64"/>
      <c r="BQ88" s="64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12.75" customHeight="1" x14ac:dyDescent="0.2">
      <c r="A89" s="46"/>
      <c r="B89" s="46"/>
      <c r="C89" s="42" t="s">
        <v>117</v>
      </c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145</v>
      </c>
    </row>
    <row r="90" spans="1:80" s="30" customFormat="1" ht="25.5" customHeight="1" x14ac:dyDescent="0.2">
      <c r="A90" s="46"/>
      <c r="B90" s="46"/>
      <c r="C90" s="42" t="s">
        <v>146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8"/>
      <c r="Y90" s="64">
        <v>302</v>
      </c>
      <c r="Z90" s="64"/>
      <c r="AA90" s="64"/>
      <c r="AB90" s="64"/>
      <c r="AC90" s="64"/>
      <c r="AD90" s="64">
        <v>0</v>
      </c>
      <c r="AE90" s="64"/>
      <c r="AF90" s="64"/>
      <c r="AG90" s="64"/>
      <c r="AH90" s="64"/>
      <c r="AI90" s="64">
        <v>302</v>
      </c>
      <c r="AJ90" s="64"/>
      <c r="AK90" s="64"/>
      <c r="AL90" s="64"/>
      <c r="AM90" s="64"/>
      <c r="AN90" s="64">
        <v>302</v>
      </c>
      <c r="AO90" s="64"/>
      <c r="AP90" s="64"/>
      <c r="AQ90" s="64"/>
      <c r="AR90" s="64"/>
      <c r="AS90" s="64">
        <v>0</v>
      </c>
      <c r="AT90" s="64"/>
      <c r="AU90" s="64"/>
      <c r="AV90" s="64"/>
      <c r="AW90" s="64"/>
      <c r="AX90" s="64">
        <v>302</v>
      </c>
      <c r="AY90" s="64"/>
      <c r="AZ90" s="64"/>
      <c r="BA90" s="64"/>
      <c r="BB90" s="64"/>
      <c r="BC90" s="64">
        <f>AN90-Y90</f>
        <v>0</v>
      </c>
      <c r="BD90" s="64"/>
      <c r="BE90" s="64"/>
      <c r="BF90" s="64"/>
      <c r="BG90" s="64"/>
      <c r="BH90" s="64">
        <f>AS90-AD90</f>
        <v>0</v>
      </c>
      <c r="BI90" s="64"/>
      <c r="BJ90" s="64"/>
      <c r="BK90" s="64"/>
      <c r="BL90" s="64"/>
      <c r="BM90" s="64">
        <v>0</v>
      </c>
      <c r="BN90" s="64"/>
      <c r="BO90" s="64"/>
      <c r="BP90" s="64"/>
      <c r="BQ90" s="64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12.75" customHeight="1" x14ac:dyDescent="0.2">
      <c r="A91" s="46"/>
      <c r="B91" s="46"/>
      <c r="C91" s="42" t="s">
        <v>117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147</v>
      </c>
    </row>
    <row r="92" spans="1:80" s="30" customFormat="1" ht="25.5" customHeight="1" x14ac:dyDescent="0.2">
      <c r="A92" s="46"/>
      <c r="B92" s="46"/>
      <c r="C92" s="42" t="s">
        <v>148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8"/>
      <c r="Y92" s="64">
        <v>2</v>
      </c>
      <c r="Z92" s="64"/>
      <c r="AA92" s="64"/>
      <c r="AB92" s="64"/>
      <c r="AC92" s="64"/>
      <c r="AD92" s="64">
        <v>0</v>
      </c>
      <c r="AE92" s="64"/>
      <c r="AF92" s="64"/>
      <c r="AG92" s="64"/>
      <c r="AH92" s="64"/>
      <c r="AI92" s="64">
        <v>2</v>
      </c>
      <c r="AJ92" s="64"/>
      <c r="AK92" s="64"/>
      <c r="AL92" s="64"/>
      <c r="AM92" s="64"/>
      <c r="AN92" s="64">
        <v>2</v>
      </c>
      <c r="AO92" s="64"/>
      <c r="AP92" s="64"/>
      <c r="AQ92" s="64"/>
      <c r="AR92" s="64"/>
      <c r="AS92" s="64">
        <v>0</v>
      </c>
      <c r="AT92" s="64"/>
      <c r="AU92" s="64"/>
      <c r="AV92" s="64"/>
      <c r="AW92" s="64"/>
      <c r="AX92" s="64">
        <v>2</v>
      </c>
      <c r="AY92" s="64"/>
      <c r="AZ92" s="64"/>
      <c r="BA92" s="64"/>
      <c r="BB92" s="64"/>
      <c r="BC92" s="64">
        <f>AN92-Y92</f>
        <v>0</v>
      </c>
      <c r="BD92" s="64"/>
      <c r="BE92" s="64"/>
      <c r="BF92" s="64"/>
      <c r="BG92" s="64"/>
      <c r="BH92" s="64">
        <f>AS92-AD92</f>
        <v>0</v>
      </c>
      <c r="BI92" s="64"/>
      <c r="BJ92" s="64"/>
      <c r="BK92" s="64"/>
      <c r="BL92" s="64"/>
      <c r="BM92" s="64">
        <v>0</v>
      </c>
      <c r="BN92" s="64"/>
      <c r="BO92" s="64"/>
      <c r="BP92" s="64"/>
      <c r="BQ92" s="64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46"/>
      <c r="B93" s="46"/>
      <c r="C93" s="42" t="s">
        <v>117</v>
      </c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149</v>
      </c>
    </row>
    <row r="94" spans="1:80" s="30" customFormat="1" ht="12.75" customHeight="1" x14ac:dyDescent="0.2">
      <c r="A94" s="46"/>
      <c r="B94" s="46"/>
      <c r="C94" s="42" t="s">
        <v>150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8"/>
      <c r="Y94" s="64">
        <v>500</v>
      </c>
      <c r="Z94" s="64"/>
      <c r="AA94" s="64"/>
      <c r="AB94" s="64"/>
      <c r="AC94" s="64"/>
      <c r="AD94" s="64">
        <v>0</v>
      </c>
      <c r="AE94" s="64"/>
      <c r="AF94" s="64"/>
      <c r="AG94" s="64"/>
      <c r="AH94" s="64"/>
      <c r="AI94" s="64">
        <v>500</v>
      </c>
      <c r="AJ94" s="64"/>
      <c r="AK94" s="64"/>
      <c r="AL94" s="64"/>
      <c r="AM94" s="64"/>
      <c r="AN94" s="64">
        <v>0</v>
      </c>
      <c r="AO94" s="64"/>
      <c r="AP94" s="64"/>
      <c r="AQ94" s="64"/>
      <c r="AR94" s="64"/>
      <c r="AS94" s="64">
        <v>0</v>
      </c>
      <c r="AT94" s="64"/>
      <c r="AU94" s="64"/>
      <c r="AV94" s="64"/>
      <c r="AW94" s="64"/>
      <c r="AX94" s="64">
        <v>0</v>
      </c>
      <c r="AY94" s="64"/>
      <c r="AZ94" s="64"/>
      <c r="BA94" s="64"/>
      <c r="BB94" s="64"/>
      <c r="BC94" s="64">
        <f>AN94-Y94</f>
        <v>-500</v>
      </c>
      <c r="BD94" s="64"/>
      <c r="BE94" s="64"/>
      <c r="BF94" s="64"/>
      <c r="BG94" s="64"/>
      <c r="BH94" s="64">
        <f>AS94-AD94</f>
        <v>0</v>
      </c>
      <c r="BI94" s="64"/>
      <c r="BJ94" s="64"/>
      <c r="BK94" s="64"/>
      <c r="BL94" s="64"/>
      <c r="BM94" s="64">
        <v>-500</v>
      </c>
      <c r="BN94" s="64"/>
      <c r="BO94" s="64"/>
      <c r="BP94" s="64"/>
      <c r="BQ94" s="64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25.5" customHeight="1" x14ac:dyDescent="0.2">
      <c r="A95" s="46"/>
      <c r="B95" s="46"/>
      <c r="C95" s="42" t="s">
        <v>125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151</v>
      </c>
    </row>
    <row r="96" spans="1:80" s="30" customFormat="1" ht="12.75" customHeight="1" x14ac:dyDescent="0.2">
      <c r="A96" s="46"/>
      <c r="B96" s="46"/>
      <c r="C96" s="42" t="s">
        <v>152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8"/>
      <c r="Y96" s="64">
        <v>67</v>
      </c>
      <c r="Z96" s="64"/>
      <c r="AA96" s="64"/>
      <c r="AB96" s="64"/>
      <c r="AC96" s="64"/>
      <c r="AD96" s="64">
        <v>0</v>
      </c>
      <c r="AE96" s="64"/>
      <c r="AF96" s="64"/>
      <c r="AG96" s="64"/>
      <c r="AH96" s="64"/>
      <c r="AI96" s="64">
        <v>67</v>
      </c>
      <c r="AJ96" s="64"/>
      <c r="AK96" s="64"/>
      <c r="AL96" s="64"/>
      <c r="AM96" s="64"/>
      <c r="AN96" s="64">
        <v>67</v>
      </c>
      <c r="AO96" s="64"/>
      <c r="AP96" s="64"/>
      <c r="AQ96" s="64"/>
      <c r="AR96" s="64"/>
      <c r="AS96" s="64">
        <v>0</v>
      </c>
      <c r="AT96" s="64"/>
      <c r="AU96" s="64"/>
      <c r="AV96" s="64"/>
      <c r="AW96" s="64"/>
      <c r="AX96" s="64">
        <v>67</v>
      </c>
      <c r="AY96" s="64"/>
      <c r="AZ96" s="64"/>
      <c r="BA96" s="64"/>
      <c r="BB96" s="64"/>
      <c r="BC96" s="64">
        <f>AN96-Y96</f>
        <v>0</v>
      </c>
      <c r="BD96" s="64"/>
      <c r="BE96" s="64"/>
      <c r="BF96" s="64"/>
      <c r="BG96" s="64"/>
      <c r="BH96" s="64">
        <f>AS96-AD96</f>
        <v>0</v>
      </c>
      <c r="BI96" s="64"/>
      <c r="BJ96" s="64"/>
      <c r="BK96" s="64"/>
      <c r="BL96" s="64"/>
      <c r="BM96" s="64">
        <v>0</v>
      </c>
      <c r="BN96" s="64"/>
      <c r="BO96" s="64"/>
      <c r="BP96" s="64"/>
      <c r="BQ96" s="64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12.75" customHeight="1" x14ac:dyDescent="0.2">
      <c r="A97" s="46"/>
      <c r="B97" s="46"/>
      <c r="C97" s="42" t="s">
        <v>117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153</v>
      </c>
    </row>
    <row r="98" spans="1:80" s="30" customFormat="1" ht="25.5" customHeight="1" x14ac:dyDescent="0.2">
      <c r="A98" s="46"/>
      <c r="B98" s="46"/>
      <c r="C98" s="42" t="s">
        <v>154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8"/>
      <c r="Y98" s="64">
        <v>29</v>
      </c>
      <c r="Z98" s="64"/>
      <c r="AA98" s="64"/>
      <c r="AB98" s="64"/>
      <c r="AC98" s="64"/>
      <c r="AD98" s="64">
        <v>0</v>
      </c>
      <c r="AE98" s="64"/>
      <c r="AF98" s="64"/>
      <c r="AG98" s="64"/>
      <c r="AH98" s="64"/>
      <c r="AI98" s="64">
        <v>29</v>
      </c>
      <c r="AJ98" s="64"/>
      <c r="AK98" s="64"/>
      <c r="AL98" s="64"/>
      <c r="AM98" s="64"/>
      <c r="AN98" s="64">
        <v>29</v>
      </c>
      <c r="AO98" s="64"/>
      <c r="AP98" s="64"/>
      <c r="AQ98" s="64"/>
      <c r="AR98" s="64"/>
      <c r="AS98" s="64">
        <v>0</v>
      </c>
      <c r="AT98" s="64"/>
      <c r="AU98" s="64"/>
      <c r="AV98" s="64"/>
      <c r="AW98" s="64"/>
      <c r="AX98" s="64">
        <v>29</v>
      </c>
      <c r="AY98" s="64"/>
      <c r="AZ98" s="64"/>
      <c r="BA98" s="64"/>
      <c r="BB98" s="64"/>
      <c r="BC98" s="64">
        <f>AN98-Y98</f>
        <v>0</v>
      </c>
      <c r="BD98" s="64"/>
      <c r="BE98" s="64"/>
      <c r="BF98" s="64"/>
      <c r="BG98" s="64"/>
      <c r="BH98" s="64">
        <f>AS98-AD98</f>
        <v>0</v>
      </c>
      <c r="BI98" s="64"/>
      <c r="BJ98" s="64"/>
      <c r="BK98" s="64"/>
      <c r="BL98" s="64"/>
      <c r="BM98" s="64">
        <v>0</v>
      </c>
      <c r="BN98" s="64"/>
      <c r="BO98" s="64"/>
      <c r="BP98" s="64"/>
      <c r="BQ98" s="64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46"/>
      <c r="B99" s="46"/>
      <c r="C99" s="42" t="s">
        <v>117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155</v>
      </c>
    </row>
    <row r="100" spans="1:80" s="41" customFormat="1" x14ac:dyDescent="0.2">
      <c r="A100" s="50"/>
      <c r="B100" s="50"/>
      <c r="C100" s="51" t="s">
        <v>156</v>
      </c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3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39"/>
      <c r="BS100" s="39"/>
      <c r="BT100" s="39"/>
      <c r="BU100" s="39"/>
      <c r="BV100" s="39"/>
      <c r="BW100" s="39"/>
      <c r="BX100" s="39"/>
      <c r="BY100" s="39"/>
      <c r="BZ100" s="40"/>
    </row>
    <row r="101" spans="1:80" s="30" customFormat="1" ht="25.5" customHeight="1" x14ac:dyDescent="0.2">
      <c r="A101" s="46"/>
      <c r="B101" s="46"/>
      <c r="C101" s="42" t="s">
        <v>157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8"/>
      <c r="Y101" s="64">
        <v>2000</v>
      </c>
      <c r="Z101" s="64"/>
      <c r="AA101" s="64"/>
      <c r="AB101" s="64"/>
      <c r="AC101" s="64"/>
      <c r="AD101" s="64">
        <v>0</v>
      </c>
      <c r="AE101" s="64"/>
      <c r="AF101" s="64"/>
      <c r="AG101" s="64"/>
      <c r="AH101" s="64"/>
      <c r="AI101" s="64">
        <v>2000</v>
      </c>
      <c r="AJ101" s="64"/>
      <c r="AK101" s="64"/>
      <c r="AL101" s="64"/>
      <c r="AM101" s="64"/>
      <c r="AN101" s="64">
        <v>2000</v>
      </c>
      <c r="AO101" s="64"/>
      <c r="AP101" s="64"/>
      <c r="AQ101" s="64"/>
      <c r="AR101" s="64"/>
      <c r="AS101" s="64">
        <v>0</v>
      </c>
      <c r="AT101" s="64"/>
      <c r="AU101" s="64"/>
      <c r="AV101" s="64"/>
      <c r="AW101" s="64"/>
      <c r="AX101" s="64">
        <v>2000</v>
      </c>
      <c r="AY101" s="64"/>
      <c r="AZ101" s="64"/>
      <c r="BA101" s="64"/>
      <c r="BB101" s="64"/>
      <c r="BC101" s="64">
        <f>AN101-Y101</f>
        <v>0</v>
      </c>
      <c r="BD101" s="64"/>
      <c r="BE101" s="64"/>
      <c r="BF101" s="64"/>
      <c r="BG101" s="64"/>
      <c r="BH101" s="64">
        <f>AS101-AD101</f>
        <v>0</v>
      </c>
      <c r="BI101" s="64"/>
      <c r="BJ101" s="64"/>
      <c r="BK101" s="64"/>
      <c r="BL101" s="64"/>
      <c r="BM101" s="64">
        <v>0</v>
      </c>
      <c r="BN101" s="64"/>
      <c r="BO101" s="64"/>
      <c r="BP101" s="64"/>
      <c r="BQ101" s="64"/>
      <c r="BR101" s="6"/>
      <c r="BS101" s="6"/>
      <c r="BT101" s="6"/>
      <c r="BU101" s="6"/>
      <c r="BV101" s="6"/>
      <c r="BW101" s="6"/>
      <c r="BX101" s="6"/>
      <c r="BY101" s="6"/>
      <c r="BZ101" s="7"/>
    </row>
    <row r="102" spans="1:80" s="30" customFormat="1" ht="12.75" customHeight="1" x14ac:dyDescent="0.2">
      <c r="A102" s="46"/>
      <c r="B102" s="46"/>
      <c r="C102" s="42" t="s">
        <v>117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4"/>
      <c r="BR102" s="6"/>
      <c r="BS102" s="6"/>
      <c r="BT102" s="6"/>
      <c r="BU102" s="6"/>
      <c r="BV102" s="6"/>
      <c r="BW102" s="6"/>
      <c r="BX102" s="6"/>
      <c r="BY102" s="6"/>
      <c r="BZ102" s="7"/>
      <c r="CB102" s="30" t="s">
        <v>158</v>
      </c>
    </row>
    <row r="103" spans="1:80" s="30" customFormat="1" ht="25.5" customHeight="1" x14ac:dyDescent="0.2">
      <c r="A103" s="46"/>
      <c r="B103" s="46"/>
      <c r="C103" s="42" t="s">
        <v>159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8"/>
      <c r="Y103" s="64">
        <v>2875.8</v>
      </c>
      <c r="Z103" s="64"/>
      <c r="AA103" s="64"/>
      <c r="AB103" s="64"/>
      <c r="AC103" s="64"/>
      <c r="AD103" s="64">
        <v>0</v>
      </c>
      <c r="AE103" s="64"/>
      <c r="AF103" s="64"/>
      <c r="AG103" s="64"/>
      <c r="AH103" s="64"/>
      <c r="AI103" s="64">
        <v>2875.8</v>
      </c>
      <c r="AJ103" s="64"/>
      <c r="AK103" s="64"/>
      <c r="AL103" s="64"/>
      <c r="AM103" s="64"/>
      <c r="AN103" s="64">
        <v>2873.51</v>
      </c>
      <c r="AO103" s="64"/>
      <c r="AP103" s="64"/>
      <c r="AQ103" s="64"/>
      <c r="AR103" s="64"/>
      <c r="AS103" s="64">
        <v>0</v>
      </c>
      <c r="AT103" s="64"/>
      <c r="AU103" s="64"/>
      <c r="AV103" s="64"/>
      <c r="AW103" s="64"/>
      <c r="AX103" s="64">
        <v>2873.51</v>
      </c>
      <c r="AY103" s="64"/>
      <c r="AZ103" s="64"/>
      <c r="BA103" s="64"/>
      <c r="BB103" s="64"/>
      <c r="BC103" s="64">
        <f>AN103-Y103</f>
        <v>-2.2899999999999636</v>
      </c>
      <c r="BD103" s="64"/>
      <c r="BE103" s="64"/>
      <c r="BF103" s="64"/>
      <c r="BG103" s="64"/>
      <c r="BH103" s="64">
        <f>AS103-AD103</f>
        <v>0</v>
      </c>
      <c r="BI103" s="64"/>
      <c r="BJ103" s="64"/>
      <c r="BK103" s="64"/>
      <c r="BL103" s="64"/>
      <c r="BM103" s="64">
        <v>-2.2899999999999636</v>
      </c>
      <c r="BN103" s="64"/>
      <c r="BO103" s="64"/>
      <c r="BP103" s="64"/>
      <c r="BQ103" s="64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80" s="30" customFormat="1" ht="12.75" customHeight="1" x14ac:dyDescent="0.2">
      <c r="A104" s="46"/>
      <c r="B104" s="46"/>
      <c r="C104" s="42" t="s">
        <v>117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4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160</v>
      </c>
    </row>
    <row r="105" spans="1:80" s="30" customFormat="1" ht="25.5" customHeight="1" x14ac:dyDescent="0.2">
      <c r="A105" s="46"/>
      <c r="B105" s="46"/>
      <c r="C105" s="42" t="s">
        <v>161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8"/>
      <c r="Y105" s="64">
        <v>15000</v>
      </c>
      <c r="Z105" s="64"/>
      <c r="AA105" s="64"/>
      <c r="AB105" s="64"/>
      <c r="AC105" s="64"/>
      <c r="AD105" s="64">
        <v>0</v>
      </c>
      <c r="AE105" s="64"/>
      <c r="AF105" s="64"/>
      <c r="AG105" s="64"/>
      <c r="AH105" s="64"/>
      <c r="AI105" s="64">
        <v>15000</v>
      </c>
      <c r="AJ105" s="64"/>
      <c r="AK105" s="64"/>
      <c r="AL105" s="64"/>
      <c r="AM105" s="64"/>
      <c r="AN105" s="64">
        <v>10000</v>
      </c>
      <c r="AO105" s="64"/>
      <c r="AP105" s="64"/>
      <c r="AQ105" s="64"/>
      <c r="AR105" s="64"/>
      <c r="AS105" s="64">
        <v>0</v>
      </c>
      <c r="AT105" s="64"/>
      <c r="AU105" s="64"/>
      <c r="AV105" s="64"/>
      <c r="AW105" s="64"/>
      <c r="AX105" s="64">
        <v>10000</v>
      </c>
      <c r="AY105" s="64"/>
      <c r="AZ105" s="64"/>
      <c r="BA105" s="64"/>
      <c r="BB105" s="64"/>
      <c r="BC105" s="64">
        <f>AN105-Y105</f>
        <v>-5000</v>
      </c>
      <c r="BD105" s="64"/>
      <c r="BE105" s="64"/>
      <c r="BF105" s="64"/>
      <c r="BG105" s="64"/>
      <c r="BH105" s="64">
        <f>AS105-AD105</f>
        <v>0</v>
      </c>
      <c r="BI105" s="64"/>
      <c r="BJ105" s="64"/>
      <c r="BK105" s="64"/>
      <c r="BL105" s="64"/>
      <c r="BM105" s="64">
        <v>-5000</v>
      </c>
      <c r="BN105" s="64"/>
      <c r="BO105" s="64"/>
      <c r="BP105" s="64"/>
      <c r="BQ105" s="64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80" s="30" customFormat="1" ht="12.75" customHeight="1" x14ac:dyDescent="0.2">
      <c r="A106" s="46"/>
      <c r="B106" s="46"/>
      <c r="C106" s="42" t="s">
        <v>163</v>
      </c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4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162</v>
      </c>
    </row>
    <row r="107" spans="1:80" s="30" customFormat="1" ht="25.5" customHeight="1" x14ac:dyDescent="0.2">
      <c r="A107" s="46"/>
      <c r="B107" s="46"/>
      <c r="C107" s="42" t="s">
        <v>164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8"/>
      <c r="Y107" s="64">
        <v>3689.7</v>
      </c>
      <c r="Z107" s="64"/>
      <c r="AA107" s="64"/>
      <c r="AB107" s="64"/>
      <c r="AC107" s="64"/>
      <c r="AD107" s="64">
        <v>0</v>
      </c>
      <c r="AE107" s="64"/>
      <c r="AF107" s="64"/>
      <c r="AG107" s="64"/>
      <c r="AH107" s="64"/>
      <c r="AI107" s="64">
        <v>3689.7</v>
      </c>
      <c r="AJ107" s="64"/>
      <c r="AK107" s="64"/>
      <c r="AL107" s="64"/>
      <c r="AM107" s="64"/>
      <c r="AN107" s="64">
        <v>3689.7</v>
      </c>
      <c r="AO107" s="64"/>
      <c r="AP107" s="64"/>
      <c r="AQ107" s="64"/>
      <c r="AR107" s="64"/>
      <c r="AS107" s="64">
        <v>0</v>
      </c>
      <c r="AT107" s="64"/>
      <c r="AU107" s="64"/>
      <c r="AV107" s="64"/>
      <c r="AW107" s="64"/>
      <c r="AX107" s="64">
        <v>3689.7</v>
      </c>
      <c r="AY107" s="64"/>
      <c r="AZ107" s="64"/>
      <c r="BA107" s="64"/>
      <c r="BB107" s="64"/>
      <c r="BC107" s="64">
        <f>AN107-Y107</f>
        <v>0</v>
      </c>
      <c r="BD107" s="64"/>
      <c r="BE107" s="64"/>
      <c r="BF107" s="64"/>
      <c r="BG107" s="64"/>
      <c r="BH107" s="64">
        <f>AS107-AD107</f>
        <v>0</v>
      </c>
      <c r="BI107" s="64"/>
      <c r="BJ107" s="64"/>
      <c r="BK107" s="64"/>
      <c r="BL107" s="64"/>
      <c r="BM107" s="64">
        <v>0</v>
      </c>
      <c r="BN107" s="64"/>
      <c r="BO107" s="64"/>
      <c r="BP107" s="64"/>
      <c r="BQ107" s="64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12.75" customHeight="1" x14ac:dyDescent="0.2">
      <c r="A108" s="46"/>
      <c r="B108" s="46"/>
      <c r="C108" s="42" t="s">
        <v>117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4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165</v>
      </c>
    </row>
    <row r="109" spans="1:80" s="30" customFormat="1" ht="12.75" customHeight="1" x14ac:dyDescent="0.2">
      <c r="A109" s="46"/>
      <c r="B109" s="46"/>
      <c r="C109" s="42" t="s">
        <v>166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8"/>
      <c r="Y109" s="64">
        <v>130</v>
      </c>
      <c r="Z109" s="64"/>
      <c r="AA109" s="64"/>
      <c r="AB109" s="64"/>
      <c r="AC109" s="64"/>
      <c r="AD109" s="64">
        <v>0</v>
      </c>
      <c r="AE109" s="64"/>
      <c r="AF109" s="64"/>
      <c r="AG109" s="64"/>
      <c r="AH109" s="64"/>
      <c r="AI109" s="64">
        <v>130</v>
      </c>
      <c r="AJ109" s="64"/>
      <c r="AK109" s="64"/>
      <c r="AL109" s="64"/>
      <c r="AM109" s="64"/>
      <c r="AN109" s="64">
        <v>0</v>
      </c>
      <c r="AO109" s="64"/>
      <c r="AP109" s="64"/>
      <c r="AQ109" s="64"/>
      <c r="AR109" s="64"/>
      <c r="AS109" s="64">
        <v>0</v>
      </c>
      <c r="AT109" s="64"/>
      <c r="AU109" s="64"/>
      <c r="AV109" s="64"/>
      <c r="AW109" s="64"/>
      <c r="AX109" s="64">
        <v>0</v>
      </c>
      <c r="AY109" s="64"/>
      <c r="AZ109" s="64"/>
      <c r="BA109" s="64"/>
      <c r="BB109" s="64"/>
      <c r="BC109" s="64">
        <f>AN109-Y109</f>
        <v>-130</v>
      </c>
      <c r="BD109" s="64"/>
      <c r="BE109" s="64"/>
      <c r="BF109" s="64"/>
      <c r="BG109" s="64"/>
      <c r="BH109" s="64">
        <f>AS109-AD109</f>
        <v>0</v>
      </c>
      <c r="BI109" s="64"/>
      <c r="BJ109" s="64"/>
      <c r="BK109" s="64"/>
      <c r="BL109" s="64"/>
      <c r="BM109" s="64">
        <v>-130</v>
      </c>
      <c r="BN109" s="64"/>
      <c r="BO109" s="64"/>
      <c r="BP109" s="64"/>
      <c r="BQ109" s="64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25.5" customHeight="1" x14ac:dyDescent="0.2">
      <c r="A110" s="46"/>
      <c r="B110" s="46"/>
      <c r="C110" s="42" t="s">
        <v>125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4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167</v>
      </c>
    </row>
    <row r="111" spans="1:80" s="30" customFormat="1" ht="25.5" customHeight="1" x14ac:dyDescent="0.2">
      <c r="A111" s="46"/>
      <c r="B111" s="46"/>
      <c r="C111" s="42" t="s">
        <v>168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8"/>
      <c r="Y111" s="64">
        <v>7305.97</v>
      </c>
      <c r="Z111" s="64"/>
      <c r="AA111" s="64"/>
      <c r="AB111" s="64"/>
      <c r="AC111" s="64"/>
      <c r="AD111" s="64">
        <v>0</v>
      </c>
      <c r="AE111" s="64"/>
      <c r="AF111" s="64"/>
      <c r="AG111" s="64"/>
      <c r="AH111" s="64"/>
      <c r="AI111" s="64">
        <v>7305.97</v>
      </c>
      <c r="AJ111" s="64"/>
      <c r="AK111" s="64"/>
      <c r="AL111" s="64"/>
      <c r="AM111" s="64"/>
      <c r="AN111" s="64">
        <v>6990.6</v>
      </c>
      <c r="AO111" s="64"/>
      <c r="AP111" s="64"/>
      <c r="AQ111" s="64"/>
      <c r="AR111" s="64"/>
      <c r="AS111" s="64">
        <v>0</v>
      </c>
      <c r="AT111" s="64"/>
      <c r="AU111" s="64"/>
      <c r="AV111" s="64"/>
      <c r="AW111" s="64"/>
      <c r="AX111" s="64">
        <v>6990.6</v>
      </c>
      <c r="AY111" s="64"/>
      <c r="AZ111" s="64"/>
      <c r="BA111" s="64"/>
      <c r="BB111" s="64"/>
      <c r="BC111" s="64">
        <f>AN111-Y111</f>
        <v>-315.36999999999989</v>
      </c>
      <c r="BD111" s="64"/>
      <c r="BE111" s="64"/>
      <c r="BF111" s="64"/>
      <c r="BG111" s="64"/>
      <c r="BH111" s="64">
        <f>AS111-AD111</f>
        <v>0</v>
      </c>
      <c r="BI111" s="64"/>
      <c r="BJ111" s="64"/>
      <c r="BK111" s="64"/>
      <c r="BL111" s="64"/>
      <c r="BM111" s="64">
        <v>-315.36999999999989</v>
      </c>
      <c r="BN111" s="64"/>
      <c r="BO111" s="64"/>
      <c r="BP111" s="64"/>
      <c r="BQ111" s="64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25.5" customHeight="1" x14ac:dyDescent="0.2">
      <c r="A112" s="46"/>
      <c r="B112" s="46"/>
      <c r="C112" s="42" t="s">
        <v>121</v>
      </c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169</v>
      </c>
    </row>
    <row r="113" spans="1:107" s="41" customFormat="1" x14ac:dyDescent="0.2">
      <c r="A113" s="50"/>
      <c r="B113" s="50"/>
      <c r="C113" s="51" t="s">
        <v>170</v>
      </c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3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39"/>
      <c r="BS113" s="39"/>
      <c r="BT113" s="39"/>
      <c r="BU113" s="39"/>
      <c r="BV113" s="39"/>
      <c r="BW113" s="39"/>
      <c r="BX113" s="39"/>
      <c r="BY113" s="39"/>
      <c r="BZ113" s="40"/>
    </row>
    <row r="114" spans="1:107" s="30" customFormat="1" ht="25.5" customHeight="1" x14ac:dyDescent="0.2">
      <c r="A114" s="46"/>
      <c r="B114" s="46"/>
      <c r="C114" s="42" t="s">
        <v>171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8"/>
      <c r="Y114" s="64">
        <v>100</v>
      </c>
      <c r="Z114" s="64"/>
      <c r="AA114" s="64"/>
      <c r="AB114" s="64"/>
      <c r="AC114" s="64"/>
      <c r="AD114" s="64">
        <v>0</v>
      </c>
      <c r="AE114" s="64"/>
      <c r="AF114" s="64"/>
      <c r="AG114" s="64"/>
      <c r="AH114" s="64"/>
      <c r="AI114" s="64">
        <v>100</v>
      </c>
      <c r="AJ114" s="64"/>
      <c r="AK114" s="64"/>
      <c r="AL114" s="64"/>
      <c r="AM114" s="64"/>
      <c r="AN114" s="64">
        <v>100</v>
      </c>
      <c r="AO114" s="64"/>
      <c r="AP114" s="64"/>
      <c r="AQ114" s="64"/>
      <c r="AR114" s="64"/>
      <c r="AS114" s="64">
        <v>0</v>
      </c>
      <c r="AT114" s="64"/>
      <c r="AU114" s="64"/>
      <c r="AV114" s="64"/>
      <c r="AW114" s="64"/>
      <c r="AX114" s="64">
        <v>100</v>
      </c>
      <c r="AY114" s="64"/>
      <c r="AZ114" s="64"/>
      <c r="BA114" s="64"/>
      <c r="BB114" s="64"/>
      <c r="BC114" s="64">
        <f>AN114-Y114</f>
        <v>0</v>
      </c>
      <c r="BD114" s="64"/>
      <c r="BE114" s="64"/>
      <c r="BF114" s="64"/>
      <c r="BG114" s="64"/>
      <c r="BH114" s="64">
        <f>AS114-AD114</f>
        <v>0</v>
      </c>
      <c r="BI114" s="64"/>
      <c r="BJ114" s="64"/>
      <c r="BK114" s="64"/>
      <c r="BL114" s="64"/>
      <c r="BM114" s="64">
        <v>0</v>
      </c>
      <c r="BN114" s="64"/>
      <c r="BO114" s="64"/>
      <c r="BP114" s="64"/>
      <c r="BQ114" s="64"/>
      <c r="BR114" s="6"/>
      <c r="BS114" s="6"/>
      <c r="BT114" s="6"/>
      <c r="BU114" s="6"/>
      <c r="BV114" s="6"/>
      <c r="BW114" s="6"/>
      <c r="BX114" s="6"/>
      <c r="BY114" s="6"/>
      <c r="BZ114" s="7"/>
    </row>
    <row r="115" spans="1:107" s="30" customFormat="1" ht="12.75" customHeight="1" x14ac:dyDescent="0.2">
      <c r="A115" s="46"/>
      <c r="B115" s="46"/>
      <c r="C115" s="42" t="s">
        <v>117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4"/>
      <c r="BR115" s="6"/>
      <c r="BS115" s="6"/>
      <c r="BT115" s="6"/>
      <c r="BU115" s="6"/>
      <c r="BV115" s="6"/>
      <c r="BW115" s="6"/>
      <c r="BX115" s="6"/>
      <c r="BY115" s="6"/>
      <c r="BZ115" s="7"/>
      <c r="CB115" s="30" t="s">
        <v>172</v>
      </c>
    </row>
    <row r="116" spans="1:107" s="30" customFormat="1" ht="25.5" customHeight="1" x14ac:dyDescent="0.2">
      <c r="A116" s="46"/>
      <c r="B116" s="46"/>
      <c r="C116" s="42" t="s">
        <v>173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8"/>
      <c r="Y116" s="64">
        <v>100</v>
      </c>
      <c r="Z116" s="64"/>
      <c r="AA116" s="64"/>
      <c r="AB116" s="64"/>
      <c r="AC116" s="64"/>
      <c r="AD116" s="64">
        <v>0</v>
      </c>
      <c r="AE116" s="64"/>
      <c r="AF116" s="64"/>
      <c r="AG116" s="64"/>
      <c r="AH116" s="64"/>
      <c r="AI116" s="64">
        <v>100</v>
      </c>
      <c r="AJ116" s="64"/>
      <c r="AK116" s="64"/>
      <c r="AL116" s="64"/>
      <c r="AM116" s="64"/>
      <c r="AN116" s="64">
        <v>100</v>
      </c>
      <c r="AO116" s="64"/>
      <c r="AP116" s="64"/>
      <c r="AQ116" s="64"/>
      <c r="AR116" s="64"/>
      <c r="AS116" s="64">
        <v>0</v>
      </c>
      <c r="AT116" s="64"/>
      <c r="AU116" s="64"/>
      <c r="AV116" s="64"/>
      <c r="AW116" s="64"/>
      <c r="AX116" s="64">
        <v>100</v>
      </c>
      <c r="AY116" s="64"/>
      <c r="AZ116" s="64"/>
      <c r="BA116" s="64"/>
      <c r="BB116" s="64"/>
      <c r="BC116" s="64">
        <f>AN116-Y116</f>
        <v>0</v>
      </c>
      <c r="BD116" s="64"/>
      <c r="BE116" s="64"/>
      <c r="BF116" s="64"/>
      <c r="BG116" s="64"/>
      <c r="BH116" s="64">
        <f>AS116-AD116</f>
        <v>0</v>
      </c>
      <c r="BI116" s="64"/>
      <c r="BJ116" s="64"/>
      <c r="BK116" s="64"/>
      <c r="BL116" s="64"/>
      <c r="BM116" s="64">
        <v>0</v>
      </c>
      <c r="BN116" s="64"/>
      <c r="BO116" s="64"/>
      <c r="BP116" s="64"/>
      <c r="BQ116" s="64"/>
      <c r="BR116" s="6"/>
      <c r="BS116" s="6"/>
      <c r="BT116" s="6"/>
      <c r="BU116" s="6"/>
      <c r="BV116" s="6"/>
      <c r="BW116" s="6"/>
      <c r="BX116" s="6"/>
      <c r="BY116" s="6"/>
      <c r="BZ116" s="7"/>
    </row>
    <row r="117" spans="1:107" s="30" customFormat="1" ht="12.75" customHeight="1" x14ac:dyDescent="0.2">
      <c r="A117" s="46"/>
      <c r="B117" s="46"/>
      <c r="C117" s="42" t="s">
        <v>117</v>
      </c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4"/>
      <c r="BR117" s="6"/>
      <c r="BS117" s="6"/>
      <c r="BT117" s="6"/>
      <c r="BU117" s="6"/>
      <c r="BV117" s="6"/>
      <c r="BW117" s="6"/>
      <c r="BX117" s="6"/>
      <c r="BY117" s="6"/>
      <c r="BZ117" s="7"/>
      <c r="CB117" s="30" t="s">
        <v>174</v>
      </c>
    </row>
    <row r="118" spans="1:107" s="30" customFormat="1" ht="25.5" customHeight="1" x14ac:dyDescent="0.2">
      <c r="A118" s="46"/>
      <c r="B118" s="46"/>
      <c r="C118" s="42" t="s">
        <v>175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8"/>
      <c r="Y118" s="64">
        <v>100</v>
      </c>
      <c r="Z118" s="64"/>
      <c r="AA118" s="64"/>
      <c r="AB118" s="64"/>
      <c r="AC118" s="64"/>
      <c r="AD118" s="64">
        <v>0</v>
      </c>
      <c r="AE118" s="64"/>
      <c r="AF118" s="64"/>
      <c r="AG118" s="64"/>
      <c r="AH118" s="64"/>
      <c r="AI118" s="64">
        <v>100</v>
      </c>
      <c r="AJ118" s="64"/>
      <c r="AK118" s="64"/>
      <c r="AL118" s="64"/>
      <c r="AM118" s="64"/>
      <c r="AN118" s="64">
        <v>67</v>
      </c>
      <c r="AO118" s="64"/>
      <c r="AP118" s="64"/>
      <c r="AQ118" s="64"/>
      <c r="AR118" s="64"/>
      <c r="AS118" s="64">
        <v>0</v>
      </c>
      <c r="AT118" s="64"/>
      <c r="AU118" s="64"/>
      <c r="AV118" s="64"/>
      <c r="AW118" s="64"/>
      <c r="AX118" s="64">
        <v>67</v>
      </c>
      <c r="AY118" s="64"/>
      <c r="AZ118" s="64"/>
      <c r="BA118" s="64"/>
      <c r="BB118" s="64"/>
      <c r="BC118" s="64">
        <f>AN118-Y118</f>
        <v>-33</v>
      </c>
      <c r="BD118" s="64"/>
      <c r="BE118" s="64"/>
      <c r="BF118" s="64"/>
      <c r="BG118" s="64"/>
      <c r="BH118" s="64">
        <f>AS118-AD118</f>
        <v>0</v>
      </c>
      <c r="BI118" s="64"/>
      <c r="BJ118" s="64"/>
      <c r="BK118" s="64"/>
      <c r="BL118" s="64"/>
      <c r="BM118" s="64">
        <v>-33</v>
      </c>
      <c r="BN118" s="64"/>
      <c r="BO118" s="64"/>
      <c r="BP118" s="64"/>
      <c r="BQ118" s="64"/>
      <c r="BR118" s="6"/>
      <c r="BS118" s="6"/>
      <c r="BT118" s="6"/>
      <c r="BU118" s="6"/>
      <c r="BV118" s="6"/>
      <c r="BW118" s="6"/>
      <c r="BX118" s="6"/>
      <c r="BY118" s="6"/>
      <c r="BZ118" s="7"/>
    </row>
    <row r="119" spans="1:107" s="30" customFormat="1" ht="12.75" customHeight="1" x14ac:dyDescent="0.2">
      <c r="A119" s="46"/>
      <c r="B119" s="46"/>
      <c r="C119" s="42" t="s">
        <v>177</v>
      </c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4"/>
      <c r="BR119" s="6"/>
      <c r="BS119" s="6"/>
      <c r="BT119" s="6"/>
      <c r="BU119" s="6"/>
      <c r="BV119" s="6"/>
      <c r="BW119" s="6"/>
      <c r="BX119" s="6"/>
      <c r="BY119" s="6"/>
      <c r="BZ119" s="7"/>
      <c r="CB119" s="30" t="s">
        <v>176</v>
      </c>
    </row>
    <row r="120" spans="1:107" s="30" customFormat="1" ht="12.75" customHeight="1" x14ac:dyDescent="0.2">
      <c r="A120" s="46"/>
      <c r="B120" s="46"/>
      <c r="C120" s="42" t="s">
        <v>178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8"/>
      <c r="Y120" s="64">
        <v>100</v>
      </c>
      <c r="Z120" s="64"/>
      <c r="AA120" s="64"/>
      <c r="AB120" s="64"/>
      <c r="AC120" s="64"/>
      <c r="AD120" s="64">
        <v>0</v>
      </c>
      <c r="AE120" s="64"/>
      <c r="AF120" s="64"/>
      <c r="AG120" s="64"/>
      <c r="AH120" s="64"/>
      <c r="AI120" s="64">
        <v>100</v>
      </c>
      <c r="AJ120" s="64"/>
      <c r="AK120" s="64"/>
      <c r="AL120" s="64"/>
      <c r="AM120" s="64"/>
      <c r="AN120" s="64">
        <v>100</v>
      </c>
      <c r="AO120" s="64"/>
      <c r="AP120" s="64"/>
      <c r="AQ120" s="64"/>
      <c r="AR120" s="64"/>
      <c r="AS120" s="64">
        <v>0</v>
      </c>
      <c r="AT120" s="64"/>
      <c r="AU120" s="64"/>
      <c r="AV120" s="64"/>
      <c r="AW120" s="64"/>
      <c r="AX120" s="64">
        <v>100</v>
      </c>
      <c r="AY120" s="64"/>
      <c r="AZ120" s="64"/>
      <c r="BA120" s="64"/>
      <c r="BB120" s="64"/>
      <c r="BC120" s="64">
        <f>AN120-Y120</f>
        <v>0</v>
      </c>
      <c r="BD120" s="64"/>
      <c r="BE120" s="64"/>
      <c r="BF120" s="64"/>
      <c r="BG120" s="64"/>
      <c r="BH120" s="64">
        <f>AS120-AD120</f>
        <v>0</v>
      </c>
      <c r="BI120" s="64"/>
      <c r="BJ120" s="64"/>
      <c r="BK120" s="64"/>
      <c r="BL120" s="64"/>
      <c r="BM120" s="64">
        <v>0</v>
      </c>
      <c r="BN120" s="64"/>
      <c r="BO120" s="64"/>
      <c r="BP120" s="64"/>
      <c r="BQ120" s="64"/>
      <c r="BR120" s="6"/>
      <c r="BS120" s="6"/>
      <c r="BT120" s="6"/>
      <c r="BU120" s="6"/>
      <c r="BV120" s="6"/>
      <c r="BW120" s="6"/>
      <c r="BX120" s="6"/>
      <c r="BY120" s="6"/>
      <c r="BZ120" s="7"/>
    </row>
    <row r="121" spans="1:107" s="30" customFormat="1" ht="12.75" customHeight="1" x14ac:dyDescent="0.2">
      <c r="A121" s="46"/>
      <c r="B121" s="46"/>
      <c r="C121" s="42" t="s">
        <v>117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4"/>
      <c r="BR121" s="6"/>
      <c r="BS121" s="6"/>
      <c r="BT121" s="6"/>
      <c r="BU121" s="6"/>
      <c r="BV121" s="6"/>
      <c r="BW121" s="6"/>
      <c r="BX121" s="6"/>
      <c r="BY121" s="6"/>
      <c r="BZ121" s="7"/>
      <c r="CB121" s="30" t="s">
        <v>179</v>
      </c>
    </row>
    <row r="122" spans="1:107" s="30" customFormat="1" ht="25.5" customHeight="1" x14ac:dyDescent="0.2">
      <c r="A122" s="46"/>
      <c r="B122" s="46"/>
      <c r="C122" s="42" t="s">
        <v>180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8"/>
      <c r="Y122" s="64">
        <v>100</v>
      </c>
      <c r="Z122" s="64"/>
      <c r="AA122" s="64"/>
      <c r="AB122" s="64"/>
      <c r="AC122" s="64"/>
      <c r="AD122" s="64">
        <v>0</v>
      </c>
      <c r="AE122" s="64"/>
      <c r="AF122" s="64"/>
      <c r="AG122" s="64"/>
      <c r="AH122" s="64"/>
      <c r="AI122" s="64">
        <v>100</v>
      </c>
      <c r="AJ122" s="64"/>
      <c r="AK122" s="64"/>
      <c r="AL122" s="64"/>
      <c r="AM122" s="64"/>
      <c r="AN122" s="64">
        <v>0</v>
      </c>
      <c r="AO122" s="64"/>
      <c r="AP122" s="64"/>
      <c r="AQ122" s="64"/>
      <c r="AR122" s="64"/>
      <c r="AS122" s="64">
        <v>0</v>
      </c>
      <c r="AT122" s="64"/>
      <c r="AU122" s="64"/>
      <c r="AV122" s="64"/>
      <c r="AW122" s="64"/>
      <c r="AX122" s="64">
        <v>0</v>
      </c>
      <c r="AY122" s="64"/>
      <c r="AZ122" s="64"/>
      <c r="BA122" s="64"/>
      <c r="BB122" s="64"/>
      <c r="BC122" s="64">
        <f>AN122-Y122</f>
        <v>-100</v>
      </c>
      <c r="BD122" s="64"/>
      <c r="BE122" s="64"/>
      <c r="BF122" s="64"/>
      <c r="BG122" s="64"/>
      <c r="BH122" s="64">
        <f>AS122-AD122</f>
        <v>0</v>
      </c>
      <c r="BI122" s="64"/>
      <c r="BJ122" s="64"/>
      <c r="BK122" s="64"/>
      <c r="BL122" s="64"/>
      <c r="BM122" s="64">
        <v>-100</v>
      </c>
      <c r="BN122" s="64"/>
      <c r="BO122" s="64"/>
      <c r="BP122" s="64"/>
      <c r="BQ122" s="64"/>
      <c r="BR122" s="6"/>
      <c r="BS122" s="6"/>
      <c r="BT122" s="6"/>
      <c r="BU122" s="6"/>
      <c r="BV122" s="6"/>
      <c r="BW122" s="6"/>
      <c r="BX122" s="6"/>
      <c r="BY122" s="6"/>
      <c r="BZ122" s="7"/>
    </row>
    <row r="123" spans="1:107" s="30" customFormat="1" ht="25.5" customHeight="1" x14ac:dyDescent="0.2">
      <c r="A123" s="46"/>
      <c r="B123" s="46"/>
      <c r="C123" s="42" t="s">
        <v>125</v>
      </c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4"/>
      <c r="BR123" s="6"/>
      <c r="BS123" s="6"/>
      <c r="BT123" s="6"/>
      <c r="BU123" s="6"/>
      <c r="BV123" s="6"/>
      <c r="BW123" s="6"/>
      <c r="BX123" s="6"/>
      <c r="BY123" s="6"/>
      <c r="BZ123" s="7"/>
      <c r="CB123" s="30" t="s">
        <v>181</v>
      </c>
    </row>
    <row r="124" spans="1:107" s="30" customFormat="1" ht="25.5" customHeight="1" x14ac:dyDescent="0.2">
      <c r="A124" s="46"/>
      <c r="B124" s="46"/>
      <c r="C124" s="42" t="s">
        <v>182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8"/>
      <c r="Y124" s="64">
        <v>100</v>
      </c>
      <c r="Z124" s="64"/>
      <c r="AA124" s="64"/>
      <c r="AB124" s="64"/>
      <c r="AC124" s="64"/>
      <c r="AD124" s="64">
        <v>0</v>
      </c>
      <c r="AE124" s="64"/>
      <c r="AF124" s="64"/>
      <c r="AG124" s="64"/>
      <c r="AH124" s="64"/>
      <c r="AI124" s="64">
        <v>100</v>
      </c>
      <c r="AJ124" s="64"/>
      <c r="AK124" s="64"/>
      <c r="AL124" s="64"/>
      <c r="AM124" s="64"/>
      <c r="AN124" s="64">
        <v>96</v>
      </c>
      <c r="AO124" s="64"/>
      <c r="AP124" s="64"/>
      <c r="AQ124" s="64"/>
      <c r="AR124" s="64"/>
      <c r="AS124" s="64">
        <v>0</v>
      </c>
      <c r="AT124" s="64"/>
      <c r="AU124" s="64"/>
      <c r="AV124" s="64"/>
      <c r="AW124" s="64"/>
      <c r="AX124" s="64">
        <v>96</v>
      </c>
      <c r="AY124" s="64"/>
      <c r="AZ124" s="64"/>
      <c r="BA124" s="64"/>
      <c r="BB124" s="64"/>
      <c r="BC124" s="64">
        <f>AN124-Y124</f>
        <v>-4</v>
      </c>
      <c r="BD124" s="64"/>
      <c r="BE124" s="64"/>
      <c r="BF124" s="64"/>
      <c r="BG124" s="64"/>
      <c r="BH124" s="64">
        <f>AS124-AD124</f>
        <v>0</v>
      </c>
      <c r="BI124" s="64"/>
      <c r="BJ124" s="64"/>
      <c r="BK124" s="64"/>
      <c r="BL124" s="64"/>
      <c r="BM124" s="64">
        <v>-4</v>
      </c>
      <c r="BN124" s="64"/>
      <c r="BO124" s="64"/>
      <c r="BP124" s="64"/>
      <c r="BQ124" s="64"/>
      <c r="BR124" s="6"/>
      <c r="BS124" s="6"/>
      <c r="BT124" s="6"/>
      <c r="BU124" s="6"/>
      <c r="BV124" s="6"/>
      <c r="BW124" s="6"/>
      <c r="BX124" s="6"/>
      <c r="BY124" s="6"/>
      <c r="BZ124" s="7"/>
    </row>
    <row r="125" spans="1:107" s="30" customFormat="1" ht="25.5" customHeight="1" x14ac:dyDescent="0.2">
      <c r="A125" s="46"/>
      <c r="B125" s="46"/>
      <c r="C125" s="42" t="s">
        <v>121</v>
      </c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4"/>
      <c r="BR125" s="6"/>
      <c r="BS125" s="6"/>
      <c r="BT125" s="6"/>
      <c r="BU125" s="6"/>
      <c r="BV125" s="6"/>
      <c r="BW125" s="6"/>
      <c r="BX125" s="6"/>
      <c r="BY125" s="6"/>
      <c r="BZ125" s="7"/>
      <c r="CB125" s="30" t="s">
        <v>183</v>
      </c>
    </row>
    <row r="126" spans="1:107" ht="12" customHeight="1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69" t="s">
        <v>105</v>
      </c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</row>
    <row r="128" spans="1:107" ht="25.5" customHeight="1" x14ac:dyDescent="0.2">
      <c r="A128" s="70" t="s">
        <v>271</v>
      </c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2"/>
      <c r="BO128" s="6"/>
      <c r="BP128" s="6"/>
      <c r="BQ128" s="6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</row>
    <row r="129" spans="1:80" ht="12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80" ht="15.75" customHeight="1" x14ac:dyDescent="0.2">
      <c r="A130" s="69" t="s">
        <v>57</v>
      </c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</row>
    <row r="131" spans="1:80" ht="15" customHeight="1" x14ac:dyDescent="0.2">
      <c r="A131" s="132" t="s">
        <v>252</v>
      </c>
      <c r="B131" s="132"/>
      <c r="C131" s="132"/>
      <c r="D131" s="132"/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132"/>
      <c r="X131" s="132"/>
      <c r="Y131" s="132"/>
      <c r="Z131" s="132"/>
      <c r="AA131" s="132"/>
      <c r="AB131" s="132"/>
      <c r="AC131" s="132"/>
      <c r="AD131" s="132"/>
      <c r="AE131" s="132"/>
      <c r="AF131" s="132"/>
      <c r="AG131" s="132"/>
      <c r="AH131" s="132"/>
      <c r="AI131" s="132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2"/>
      <c r="BF131" s="132"/>
      <c r="BG131" s="132"/>
      <c r="BH131" s="132"/>
      <c r="BI131" s="132"/>
      <c r="BJ131" s="132"/>
      <c r="BK131" s="132"/>
      <c r="BL131" s="132"/>
      <c r="BM131" s="132"/>
      <c r="BN131" s="132"/>
      <c r="BO131" s="132"/>
      <c r="BP131" s="132"/>
      <c r="BQ131" s="132"/>
    </row>
    <row r="132" spans="1:80" ht="48" customHeight="1" x14ac:dyDescent="0.2">
      <c r="A132" s="88" t="s">
        <v>3</v>
      </c>
      <c r="B132" s="88"/>
      <c r="C132" s="88" t="s">
        <v>4</v>
      </c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 t="s">
        <v>58</v>
      </c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 t="s">
        <v>59</v>
      </c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 t="s">
        <v>60</v>
      </c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</row>
    <row r="133" spans="1:80" ht="29.1" customHeight="1" x14ac:dyDescent="0.2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 t="s">
        <v>2</v>
      </c>
      <c r="AB133" s="88"/>
      <c r="AC133" s="88"/>
      <c r="AD133" s="88"/>
      <c r="AE133" s="88"/>
      <c r="AF133" s="88" t="s">
        <v>1</v>
      </c>
      <c r="AG133" s="88"/>
      <c r="AH133" s="88"/>
      <c r="AI133" s="88"/>
      <c r="AJ133" s="88"/>
      <c r="AK133" s="88" t="s">
        <v>17</v>
      </c>
      <c r="AL133" s="88"/>
      <c r="AM133" s="88"/>
      <c r="AN133" s="88"/>
      <c r="AO133" s="88"/>
      <c r="AP133" s="88" t="s">
        <v>2</v>
      </c>
      <c r="AQ133" s="88"/>
      <c r="AR133" s="88"/>
      <c r="AS133" s="88"/>
      <c r="AT133" s="88"/>
      <c r="AU133" s="88" t="s">
        <v>1</v>
      </c>
      <c r="AV133" s="88"/>
      <c r="AW133" s="88"/>
      <c r="AX133" s="88"/>
      <c r="AY133" s="88"/>
      <c r="AZ133" s="88" t="s">
        <v>17</v>
      </c>
      <c r="BA133" s="88"/>
      <c r="BB133" s="88"/>
      <c r="BC133" s="88"/>
      <c r="BD133" s="88" t="s">
        <v>2</v>
      </c>
      <c r="BE133" s="88"/>
      <c r="BF133" s="88"/>
      <c r="BG133" s="88"/>
      <c r="BH133" s="88"/>
      <c r="BI133" s="88" t="s">
        <v>1</v>
      </c>
      <c r="BJ133" s="88"/>
      <c r="BK133" s="88"/>
      <c r="BL133" s="88"/>
      <c r="BM133" s="88"/>
      <c r="BN133" s="88" t="s">
        <v>18</v>
      </c>
      <c r="BO133" s="88"/>
      <c r="BP133" s="88"/>
      <c r="BQ133" s="88"/>
    </row>
    <row r="134" spans="1:80" ht="15.95" customHeight="1" x14ac:dyDescent="0.2">
      <c r="A134" s="144">
        <v>1</v>
      </c>
      <c r="B134" s="144"/>
      <c r="C134" s="144">
        <v>2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  <c r="AA134" s="145">
        <v>3</v>
      </c>
      <c r="AB134" s="146"/>
      <c r="AC134" s="146"/>
      <c r="AD134" s="146"/>
      <c r="AE134" s="147"/>
      <c r="AF134" s="145">
        <v>4</v>
      </c>
      <c r="AG134" s="146"/>
      <c r="AH134" s="146"/>
      <c r="AI134" s="146"/>
      <c r="AJ134" s="147"/>
      <c r="AK134" s="145">
        <v>5</v>
      </c>
      <c r="AL134" s="146"/>
      <c r="AM134" s="146"/>
      <c r="AN134" s="146"/>
      <c r="AO134" s="147"/>
      <c r="AP134" s="145">
        <v>6</v>
      </c>
      <c r="AQ134" s="146"/>
      <c r="AR134" s="146"/>
      <c r="AS134" s="146"/>
      <c r="AT134" s="147"/>
      <c r="AU134" s="145">
        <v>7</v>
      </c>
      <c r="AV134" s="146"/>
      <c r="AW134" s="146"/>
      <c r="AX134" s="146"/>
      <c r="AY134" s="147"/>
      <c r="AZ134" s="145">
        <v>8</v>
      </c>
      <c r="BA134" s="146"/>
      <c r="BB134" s="146"/>
      <c r="BC134" s="147"/>
      <c r="BD134" s="145">
        <v>9</v>
      </c>
      <c r="BE134" s="146"/>
      <c r="BF134" s="146"/>
      <c r="BG134" s="146"/>
      <c r="BH134" s="147"/>
      <c r="BI134" s="144">
        <v>10</v>
      </c>
      <c r="BJ134" s="144"/>
      <c r="BK134" s="144"/>
      <c r="BL134" s="144"/>
      <c r="BM134" s="144"/>
      <c r="BN134" s="144">
        <v>11</v>
      </c>
      <c r="BO134" s="144"/>
      <c r="BP134" s="144"/>
      <c r="BQ134" s="144"/>
    </row>
    <row r="135" spans="1:80" ht="15.75" hidden="1" customHeight="1" x14ac:dyDescent="0.2">
      <c r="A135" s="46" t="s">
        <v>11</v>
      </c>
      <c r="B135" s="46"/>
      <c r="C135" s="140" t="s">
        <v>12</v>
      </c>
      <c r="D135" s="140"/>
      <c r="E135" s="140"/>
      <c r="F135" s="140"/>
      <c r="G135" s="140"/>
      <c r="H135" s="140"/>
      <c r="I135" s="140"/>
      <c r="J135" s="140"/>
      <c r="K135" s="140"/>
      <c r="L135" s="140"/>
      <c r="M135" s="140"/>
      <c r="N135" s="140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1"/>
      <c r="AA135" s="142" t="s">
        <v>33</v>
      </c>
      <c r="AB135" s="142"/>
      <c r="AC135" s="142"/>
      <c r="AD135" s="142"/>
      <c r="AE135" s="142"/>
      <c r="AF135" s="142" t="s">
        <v>91</v>
      </c>
      <c r="AG135" s="142"/>
      <c r="AH135" s="142"/>
      <c r="AI135" s="142"/>
      <c r="AJ135" s="142"/>
      <c r="AK135" s="65" t="s">
        <v>13</v>
      </c>
      <c r="AL135" s="65"/>
      <c r="AM135" s="65"/>
      <c r="AN135" s="65"/>
      <c r="AO135" s="65"/>
      <c r="AP135" s="142" t="s">
        <v>34</v>
      </c>
      <c r="AQ135" s="142"/>
      <c r="AR135" s="142"/>
      <c r="AS135" s="142"/>
      <c r="AT135" s="142"/>
      <c r="AU135" s="142" t="s">
        <v>19</v>
      </c>
      <c r="AV135" s="142"/>
      <c r="AW135" s="142"/>
      <c r="AX135" s="142"/>
      <c r="AY135" s="142"/>
      <c r="AZ135" s="65" t="s">
        <v>13</v>
      </c>
      <c r="BA135" s="65"/>
      <c r="BB135" s="65"/>
      <c r="BC135" s="65"/>
      <c r="BD135" s="64" t="s">
        <v>104</v>
      </c>
      <c r="BE135" s="64"/>
      <c r="BF135" s="64"/>
      <c r="BG135" s="64"/>
      <c r="BH135" s="64"/>
      <c r="BI135" s="64" t="s">
        <v>104</v>
      </c>
      <c r="BJ135" s="64"/>
      <c r="BK135" s="64"/>
      <c r="BL135" s="64"/>
      <c r="BM135" s="64"/>
      <c r="BN135" s="143" t="s">
        <v>104</v>
      </c>
      <c r="BO135" s="143"/>
      <c r="BP135" s="143"/>
      <c r="BQ135" s="143"/>
      <c r="CA135" s="1" t="s">
        <v>95</v>
      </c>
    </row>
    <row r="136" spans="1:80" s="38" customFormat="1" ht="12.75" customHeight="1" x14ac:dyDescent="0.2">
      <c r="A136" s="115">
        <v>1</v>
      </c>
      <c r="B136" s="115"/>
      <c r="C136" s="136" t="s">
        <v>107</v>
      </c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8"/>
      <c r="AA136" s="139">
        <v>10511999</v>
      </c>
      <c r="AB136" s="139"/>
      <c r="AC136" s="139"/>
      <c r="AD136" s="139"/>
      <c r="AE136" s="139"/>
      <c r="AF136" s="139">
        <v>0</v>
      </c>
      <c r="AG136" s="139"/>
      <c r="AH136" s="139"/>
      <c r="AI136" s="139"/>
      <c r="AJ136" s="139"/>
      <c r="AK136" s="139">
        <f>AA136+AF136</f>
        <v>10511999</v>
      </c>
      <c r="AL136" s="139"/>
      <c r="AM136" s="139"/>
      <c r="AN136" s="139"/>
      <c r="AO136" s="139"/>
      <c r="AP136" s="139">
        <v>1575170</v>
      </c>
      <c r="AQ136" s="139"/>
      <c r="AR136" s="139"/>
      <c r="AS136" s="139"/>
      <c r="AT136" s="139"/>
      <c r="AU136" s="139">
        <v>0</v>
      </c>
      <c r="AV136" s="139"/>
      <c r="AW136" s="139"/>
      <c r="AX136" s="139"/>
      <c r="AY136" s="139"/>
      <c r="AZ136" s="139">
        <f>AP136+AU136</f>
        <v>1575170</v>
      </c>
      <c r="BA136" s="139"/>
      <c r="BB136" s="139"/>
      <c r="BC136" s="139"/>
      <c r="BD136" s="139">
        <f>IF(AA136=0,0,AP136/AA136*100-100)</f>
        <v>-85.015504662814365</v>
      </c>
      <c r="BE136" s="139"/>
      <c r="BF136" s="139"/>
      <c r="BG136" s="139"/>
      <c r="BH136" s="139"/>
      <c r="BI136" s="139">
        <f>IF(AF136=0,0,AU136/AF136*100-100)</f>
        <v>0</v>
      </c>
      <c r="BJ136" s="139"/>
      <c r="BK136" s="139"/>
      <c r="BL136" s="139"/>
      <c r="BM136" s="139"/>
      <c r="BN136" s="139">
        <f>IF(AK136=0,0,AZ136/AK136*100-100)</f>
        <v>-85.015504662814365</v>
      </c>
      <c r="BO136" s="139"/>
      <c r="BP136" s="139"/>
      <c r="BQ136" s="139"/>
      <c r="CA136" s="38" t="s">
        <v>96</v>
      </c>
    </row>
    <row r="137" spans="1:80" ht="25.5" customHeight="1" x14ac:dyDescent="0.2">
      <c r="A137" s="58" t="s">
        <v>42</v>
      </c>
      <c r="B137" s="59"/>
      <c r="C137" s="63" t="s">
        <v>108</v>
      </c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2"/>
      <c r="AA137" s="57">
        <v>472000</v>
      </c>
      <c r="AB137" s="57"/>
      <c r="AC137" s="57"/>
      <c r="AD137" s="57"/>
      <c r="AE137" s="57"/>
      <c r="AF137" s="57">
        <v>0</v>
      </c>
      <c r="AG137" s="57"/>
      <c r="AH137" s="57"/>
      <c r="AI137" s="57"/>
      <c r="AJ137" s="57"/>
      <c r="AK137" s="57">
        <f>AA137+AF137</f>
        <v>472000</v>
      </c>
      <c r="AL137" s="57"/>
      <c r="AM137" s="57"/>
      <c r="AN137" s="57"/>
      <c r="AO137" s="57"/>
      <c r="AP137" s="57">
        <v>867800</v>
      </c>
      <c r="AQ137" s="57"/>
      <c r="AR137" s="57"/>
      <c r="AS137" s="57"/>
      <c r="AT137" s="57"/>
      <c r="AU137" s="57">
        <v>0</v>
      </c>
      <c r="AV137" s="57"/>
      <c r="AW137" s="57"/>
      <c r="AX137" s="57"/>
      <c r="AY137" s="57"/>
      <c r="AZ137" s="57">
        <f>AP137+AU137</f>
        <v>867800</v>
      </c>
      <c r="BA137" s="57"/>
      <c r="BB137" s="57"/>
      <c r="BC137" s="57"/>
      <c r="BD137" s="57">
        <f>IF(AA137=0,0,AP137/AA137*100-100)</f>
        <v>83.855932203389841</v>
      </c>
      <c r="BE137" s="57"/>
      <c r="BF137" s="57"/>
      <c r="BG137" s="57"/>
      <c r="BH137" s="57"/>
      <c r="BI137" s="57">
        <f>IF(AF137=0,0,AU137/AF137*100-100)</f>
        <v>0</v>
      </c>
      <c r="BJ137" s="57"/>
      <c r="BK137" s="57"/>
      <c r="BL137" s="57"/>
      <c r="BM137" s="57"/>
      <c r="BN137" s="57">
        <f>IF(AK137=0,0,AZ137/AK137*100-100)</f>
        <v>83.855932203389841</v>
      </c>
      <c r="BO137" s="57"/>
      <c r="BP137" s="57"/>
      <c r="BQ137" s="57"/>
    </row>
    <row r="138" spans="1:80" ht="25.5" customHeight="1" x14ac:dyDescent="0.2">
      <c r="A138" s="58"/>
      <c r="B138" s="59"/>
      <c r="C138" s="54" t="s">
        <v>185</v>
      </c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6"/>
      <c r="CB138" s="1" t="s">
        <v>184</v>
      </c>
    </row>
    <row r="139" spans="1:80" ht="25.5" customHeight="1" x14ac:dyDescent="0.2">
      <c r="A139" s="58" t="s">
        <v>101</v>
      </c>
      <c r="B139" s="59"/>
      <c r="C139" s="60" t="s">
        <v>111</v>
      </c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2"/>
      <c r="AA139" s="57">
        <v>84600</v>
      </c>
      <c r="AB139" s="57"/>
      <c r="AC139" s="57"/>
      <c r="AD139" s="57"/>
      <c r="AE139" s="57"/>
      <c r="AF139" s="57">
        <v>0</v>
      </c>
      <c r="AG139" s="57"/>
      <c r="AH139" s="57"/>
      <c r="AI139" s="57"/>
      <c r="AJ139" s="57"/>
      <c r="AK139" s="57">
        <f>AA139+AF139</f>
        <v>84600</v>
      </c>
      <c r="AL139" s="57"/>
      <c r="AM139" s="57"/>
      <c r="AN139" s="57"/>
      <c r="AO139" s="57"/>
      <c r="AP139" s="57">
        <v>20000</v>
      </c>
      <c r="AQ139" s="57"/>
      <c r="AR139" s="57"/>
      <c r="AS139" s="57"/>
      <c r="AT139" s="57"/>
      <c r="AU139" s="57">
        <v>0</v>
      </c>
      <c r="AV139" s="57"/>
      <c r="AW139" s="57"/>
      <c r="AX139" s="57"/>
      <c r="AY139" s="57"/>
      <c r="AZ139" s="57">
        <f>AP139+AU139</f>
        <v>20000</v>
      </c>
      <c r="BA139" s="57"/>
      <c r="BB139" s="57"/>
      <c r="BC139" s="57"/>
      <c r="BD139" s="57">
        <f>IF(AA139=0,0,AP139/AA139*100-100)</f>
        <v>-76.359338061465721</v>
      </c>
      <c r="BE139" s="57"/>
      <c r="BF139" s="57"/>
      <c r="BG139" s="57"/>
      <c r="BH139" s="57"/>
      <c r="BI139" s="57">
        <f>IF(AF139=0,0,AU139/AF139*100-100)</f>
        <v>0</v>
      </c>
      <c r="BJ139" s="57"/>
      <c r="BK139" s="57"/>
      <c r="BL139" s="57"/>
      <c r="BM139" s="57"/>
      <c r="BN139" s="57">
        <f>IF(AK139=0,0,AZ139/AK139*100-100)</f>
        <v>-76.359338061465721</v>
      </c>
      <c r="BO139" s="57"/>
      <c r="BP139" s="57"/>
      <c r="BQ139" s="57"/>
    </row>
    <row r="140" spans="1:80" ht="25.5" customHeight="1" x14ac:dyDescent="0.2">
      <c r="A140" s="58"/>
      <c r="B140" s="59"/>
      <c r="C140" s="54" t="s">
        <v>187</v>
      </c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6"/>
      <c r="CB140" s="1" t="s">
        <v>186</v>
      </c>
    </row>
    <row r="141" spans="1:80" ht="25.5" customHeight="1" x14ac:dyDescent="0.2">
      <c r="A141" s="58" t="s">
        <v>112</v>
      </c>
      <c r="B141" s="59"/>
      <c r="C141" s="60" t="s">
        <v>114</v>
      </c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2"/>
      <c r="AA141" s="57">
        <v>78000</v>
      </c>
      <c r="AB141" s="57"/>
      <c r="AC141" s="57"/>
      <c r="AD141" s="57"/>
      <c r="AE141" s="57"/>
      <c r="AF141" s="57">
        <v>0</v>
      </c>
      <c r="AG141" s="57"/>
      <c r="AH141" s="57"/>
      <c r="AI141" s="57"/>
      <c r="AJ141" s="57"/>
      <c r="AK141" s="57">
        <f>AA141+AF141</f>
        <v>78000</v>
      </c>
      <c r="AL141" s="57"/>
      <c r="AM141" s="57"/>
      <c r="AN141" s="57"/>
      <c r="AO141" s="57"/>
      <c r="AP141" s="57">
        <v>112000</v>
      </c>
      <c r="AQ141" s="57"/>
      <c r="AR141" s="57"/>
      <c r="AS141" s="57"/>
      <c r="AT141" s="57"/>
      <c r="AU141" s="57">
        <v>0</v>
      </c>
      <c r="AV141" s="57"/>
      <c r="AW141" s="57"/>
      <c r="AX141" s="57"/>
      <c r="AY141" s="57"/>
      <c r="AZ141" s="57">
        <f>AP141+AU141</f>
        <v>112000</v>
      </c>
      <c r="BA141" s="57"/>
      <c r="BB141" s="57"/>
      <c r="BC141" s="57"/>
      <c r="BD141" s="57">
        <f>IF(AA141=0,0,AP141/AA141*100-100)</f>
        <v>43.589743589743591</v>
      </c>
      <c r="BE141" s="57"/>
      <c r="BF141" s="57"/>
      <c r="BG141" s="57"/>
      <c r="BH141" s="57"/>
      <c r="BI141" s="57">
        <f>IF(AF141=0,0,AU141/AF141*100-100)</f>
        <v>0</v>
      </c>
      <c r="BJ141" s="57"/>
      <c r="BK141" s="57"/>
      <c r="BL141" s="57"/>
      <c r="BM141" s="57"/>
      <c r="BN141" s="57">
        <f>IF(AK141=0,0,AZ141/AK141*100-100)</f>
        <v>43.589743589743591</v>
      </c>
      <c r="BO141" s="57"/>
      <c r="BP141" s="57"/>
      <c r="BQ141" s="57"/>
    </row>
    <row r="142" spans="1:80" ht="25.5" customHeight="1" x14ac:dyDescent="0.2">
      <c r="A142" s="58"/>
      <c r="B142" s="59"/>
      <c r="C142" s="54" t="s">
        <v>189</v>
      </c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6"/>
      <c r="CB142" s="1" t="s">
        <v>188</v>
      </c>
    </row>
    <row r="143" spans="1:80" ht="38.25" customHeight="1" x14ac:dyDescent="0.2">
      <c r="A143" s="58" t="s">
        <v>115</v>
      </c>
      <c r="B143" s="59"/>
      <c r="C143" s="60" t="s">
        <v>118</v>
      </c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2"/>
      <c r="AA143" s="57">
        <v>353220</v>
      </c>
      <c r="AB143" s="57"/>
      <c r="AC143" s="57"/>
      <c r="AD143" s="57"/>
      <c r="AE143" s="57"/>
      <c r="AF143" s="57">
        <v>0</v>
      </c>
      <c r="AG143" s="57"/>
      <c r="AH143" s="57"/>
      <c r="AI143" s="57"/>
      <c r="AJ143" s="57"/>
      <c r="AK143" s="57">
        <f>AA143+AF143</f>
        <v>353220</v>
      </c>
      <c r="AL143" s="57"/>
      <c r="AM143" s="57"/>
      <c r="AN143" s="57"/>
      <c r="AO143" s="57"/>
      <c r="AP143" s="57">
        <v>468370</v>
      </c>
      <c r="AQ143" s="57"/>
      <c r="AR143" s="57"/>
      <c r="AS143" s="57"/>
      <c r="AT143" s="57"/>
      <c r="AU143" s="57">
        <v>0</v>
      </c>
      <c r="AV143" s="57"/>
      <c r="AW143" s="57"/>
      <c r="AX143" s="57"/>
      <c r="AY143" s="57"/>
      <c r="AZ143" s="57">
        <f>AP143+AU143</f>
        <v>468370</v>
      </c>
      <c r="BA143" s="57"/>
      <c r="BB143" s="57"/>
      <c r="BC143" s="57"/>
      <c r="BD143" s="57">
        <f>IF(AA143=0,0,AP143/AA143*100-100)</f>
        <v>32.600079270709472</v>
      </c>
      <c r="BE143" s="57"/>
      <c r="BF143" s="57"/>
      <c r="BG143" s="57"/>
      <c r="BH143" s="57"/>
      <c r="BI143" s="57">
        <f>IF(AF143=0,0,AU143/AF143*100-100)</f>
        <v>0</v>
      </c>
      <c r="BJ143" s="57"/>
      <c r="BK143" s="57"/>
      <c r="BL143" s="57"/>
      <c r="BM143" s="57"/>
      <c r="BN143" s="57">
        <f>IF(AK143=0,0,AZ143/AK143*100-100)</f>
        <v>32.600079270709472</v>
      </c>
      <c r="BO143" s="57"/>
      <c r="BP143" s="57"/>
      <c r="BQ143" s="57"/>
    </row>
    <row r="144" spans="1:80" ht="25.5" customHeight="1" x14ac:dyDescent="0.2">
      <c r="A144" s="58"/>
      <c r="B144" s="59"/>
      <c r="C144" s="54" t="s">
        <v>191</v>
      </c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6"/>
      <c r="CB144" s="1" t="s">
        <v>190</v>
      </c>
    </row>
    <row r="145" spans="1:80" ht="51" customHeight="1" x14ac:dyDescent="0.2">
      <c r="A145" s="58" t="s">
        <v>119</v>
      </c>
      <c r="B145" s="59"/>
      <c r="C145" s="60" t="s">
        <v>122</v>
      </c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2"/>
      <c r="AA145" s="57">
        <v>2480</v>
      </c>
      <c r="AB145" s="57"/>
      <c r="AC145" s="57"/>
      <c r="AD145" s="57"/>
      <c r="AE145" s="57"/>
      <c r="AF145" s="57">
        <v>0</v>
      </c>
      <c r="AG145" s="57"/>
      <c r="AH145" s="57"/>
      <c r="AI145" s="57"/>
      <c r="AJ145" s="57"/>
      <c r="AK145" s="57">
        <f>AA145+AF145</f>
        <v>2480</v>
      </c>
      <c r="AL145" s="57"/>
      <c r="AM145" s="57"/>
      <c r="AN145" s="57"/>
      <c r="AO145" s="57"/>
      <c r="AP145" s="57">
        <v>0</v>
      </c>
      <c r="AQ145" s="57"/>
      <c r="AR145" s="57"/>
      <c r="AS145" s="57"/>
      <c r="AT145" s="57"/>
      <c r="AU145" s="57">
        <v>0</v>
      </c>
      <c r="AV145" s="57"/>
      <c r="AW145" s="57"/>
      <c r="AX145" s="57"/>
      <c r="AY145" s="57"/>
      <c r="AZ145" s="57">
        <f>AP145+AU145</f>
        <v>0</v>
      </c>
      <c r="BA145" s="57"/>
      <c r="BB145" s="57"/>
      <c r="BC145" s="57"/>
      <c r="BD145" s="57">
        <f>IF(AA145=0,0,AP145/AA145*100-100)</f>
        <v>-100</v>
      </c>
      <c r="BE145" s="57"/>
      <c r="BF145" s="57"/>
      <c r="BG145" s="57"/>
      <c r="BH145" s="57"/>
      <c r="BI145" s="57">
        <f>IF(AF145=0,0,AU145/AF145*100-100)</f>
        <v>0</v>
      </c>
      <c r="BJ145" s="57"/>
      <c r="BK145" s="57"/>
      <c r="BL145" s="57"/>
      <c r="BM145" s="57"/>
      <c r="BN145" s="57">
        <f>IF(AK145=0,0,AZ145/AK145*100-100)</f>
        <v>-100</v>
      </c>
      <c r="BO145" s="57"/>
      <c r="BP145" s="57"/>
      <c r="BQ145" s="57"/>
    </row>
    <row r="146" spans="1:80" ht="25.5" customHeight="1" x14ac:dyDescent="0.2">
      <c r="A146" s="58"/>
      <c r="B146" s="59"/>
      <c r="C146" s="54" t="s">
        <v>193</v>
      </c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6"/>
      <c r="CB146" s="1" t="s">
        <v>192</v>
      </c>
    </row>
    <row r="147" spans="1:80" ht="15" customHeight="1" x14ac:dyDescent="0.2">
      <c r="A147" s="58" t="s">
        <v>123</v>
      </c>
      <c r="B147" s="59"/>
      <c r="C147" s="60" t="s">
        <v>126</v>
      </c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2"/>
      <c r="AA147" s="57">
        <v>41000</v>
      </c>
      <c r="AB147" s="57"/>
      <c r="AC147" s="57"/>
      <c r="AD147" s="57"/>
      <c r="AE147" s="57"/>
      <c r="AF147" s="57">
        <v>0</v>
      </c>
      <c r="AG147" s="57"/>
      <c r="AH147" s="57"/>
      <c r="AI147" s="57"/>
      <c r="AJ147" s="57"/>
      <c r="AK147" s="57">
        <f>AA147+AF147</f>
        <v>41000</v>
      </c>
      <c r="AL147" s="57"/>
      <c r="AM147" s="57"/>
      <c r="AN147" s="57"/>
      <c r="AO147" s="57"/>
      <c r="AP147" s="57">
        <v>107000</v>
      </c>
      <c r="AQ147" s="57"/>
      <c r="AR147" s="57"/>
      <c r="AS147" s="57"/>
      <c r="AT147" s="57"/>
      <c r="AU147" s="57">
        <v>0</v>
      </c>
      <c r="AV147" s="57"/>
      <c r="AW147" s="57"/>
      <c r="AX147" s="57"/>
      <c r="AY147" s="57"/>
      <c r="AZ147" s="57">
        <f>AP147+AU147</f>
        <v>107000</v>
      </c>
      <c r="BA147" s="57"/>
      <c r="BB147" s="57"/>
      <c r="BC147" s="57"/>
      <c r="BD147" s="57">
        <f>IF(AA147=0,0,AP147/AA147*100-100)</f>
        <v>160.97560975609758</v>
      </c>
      <c r="BE147" s="57"/>
      <c r="BF147" s="57"/>
      <c r="BG147" s="57"/>
      <c r="BH147" s="57"/>
      <c r="BI147" s="57">
        <f>IF(AF147=0,0,AU147/AF147*100-100)</f>
        <v>0</v>
      </c>
      <c r="BJ147" s="57"/>
      <c r="BK147" s="57"/>
      <c r="BL147" s="57"/>
      <c r="BM147" s="57"/>
      <c r="BN147" s="57">
        <f>IF(AK147=0,0,AZ147/AK147*100-100)</f>
        <v>160.97560975609758</v>
      </c>
      <c r="BO147" s="57"/>
      <c r="BP147" s="57"/>
      <c r="BQ147" s="57"/>
    </row>
    <row r="148" spans="1:80" ht="12.75" customHeight="1" x14ac:dyDescent="0.2">
      <c r="A148" s="58"/>
      <c r="B148" s="59"/>
      <c r="C148" s="54" t="s">
        <v>195</v>
      </c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6"/>
      <c r="CB148" s="1" t="s">
        <v>194</v>
      </c>
    </row>
    <row r="149" spans="1:80" ht="38.25" customHeight="1" x14ac:dyDescent="0.2">
      <c r="A149" s="58" t="s">
        <v>127</v>
      </c>
      <c r="B149" s="59"/>
      <c r="C149" s="60" t="s">
        <v>196</v>
      </c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2"/>
      <c r="AA149" s="57">
        <v>9480699</v>
      </c>
      <c r="AB149" s="57"/>
      <c r="AC149" s="57"/>
      <c r="AD149" s="57"/>
      <c r="AE149" s="57"/>
      <c r="AF149" s="57">
        <v>0</v>
      </c>
      <c r="AG149" s="57"/>
      <c r="AH149" s="57"/>
      <c r="AI149" s="57"/>
      <c r="AJ149" s="57"/>
      <c r="AK149" s="57">
        <f>AA149+AF149</f>
        <v>9480699</v>
      </c>
      <c r="AL149" s="57"/>
      <c r="AM149" s="57"/>
      <c r="AN149" s="57"/>
      <c r="AO149" s="57"/>
      <c r="AP149" s="57">
        <v>0</v>
      </c>
      <c r="AQ149" s="57"/>
      <c r="AR149" s="57"/>
      <c r="AS149" s="57"/>
      <c r="AT149" s="57"/>
      <c r="AU149" s="57">
        <v>0</v>
      </c>
      <c r="AV149" s="57"/>
      <c r="AW149" s="57"/>
      <c r="AX149" s="57"/>
      <c r="AY149" s="57"/>
      <c r="AZ149" s="57">
        <f>AP149+AU149</f>
        <v>0</v>
      </c>
      <c r="BA149" s="57"/>
      <c r="BB149" s="57"/>
      <c r="BC149" s="57"/>
      <c r="BD149" s="57">
        <f>IF(AA149=0,0,AP149/AA149*100-100)</f>
        <v>-100</v>
      </c>
      <c r="BE149" s="57"/>
      <c r="BF149" s="57"/>
      <c r="BG149" s="57"/>
      <c r="BH149" s="57"/>
      <c r="BI149" s="57">
        <f>IF(AF149=0,0,AU149/AF149*100-100)</f>
        <v>0</v>
      </c>
      <c r="BJ149" s="57"/>
      <c r="BK149" s="57"/>
      <c r="BL149" s="57"/>
      <c r="BM149" s="57"/>
      <c r="BN149" s="57">
        <f>IF(AK149=0,0,AZ149/AK149*100-100)</f>
        <v>-100</v>
      </c>
      <c r="BO149" s="57"/>
      <c r="BP149" s="57"/>
      <c r="BQ149" s="57"/>
    </row>
    <row r="150" spans="1:80" ht="25.5" customHeight="1" x14ac:dyDescent="0.2">
      <c r="A150" s="58"/>
      <c r="B150" s="59"/>
      <c r="C150" s="54" t="s">
        <v>198</v>
      </c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6"/>
      <c r="CB150" s="1" t="s">
        <v>197</v>
      </c>
    </row>
    <row r="151" spans="1:80" ht="15.75" hidden="1" customHeight="1" x14ac:dyDescent="0.2">
      <c r="A151" s="46" t="s">
        <v>11</v>
      </c>
      <c r="B151" s="46"/>
      <c r="C151" s="140" t="s">
        <v>12</v>
      </c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1"/>
      <c r="AA151" s="142" t="s">
        <v>33</v>
      </c>
      <c r="AB151" s="142"/>
      <c r="AC151" s="142"/>
      <c r="AD151" s="142"/>
      <c r="AE151" s="142"/>
      <c r="AF151" s="142" t="s">
        <v>91</v>
      </c>
      <c r="AG151" s="142"/>
      <c r="AH151" s="142"/>
      <c r="AI151" s="142"/>
      <c r="AJ151" s="142"/>
      <c r="AK151" s="65" t="s">
        <v>13</v>
      </c>
      <c r="AL151" s="65"/>
      <c r="AM151" s="65"/>
      <c r="AN151" s="65"/>
      <c r="AO151" s="65"/>
      <c r="AP151" s="142" t="s">
        <v>34</v>
      </c>
      <c r="AQ151" s="142"/>
      <c r="AR151" s="142"/>
      <c r="AS151" s="142"/>
      <c r="AT151" s="142"/>
      <c r="AU151" s="142" t="s">
        <v>19</v>
      </c>
      <c r="AV151" s="142"/>
      <c r="AW151" s="142"/>
      <c r="AX151" s="142"/>
      <c r="AY151" s="142"/>
      <c r="AZ151" s="65" t="s">
        <v>13</v>
      </c>
      <c r="BA151" s="65"/>
      <c r="BB151" s="65"/>
      <c r="BC151" s="65"/>
      <c r="BD151" s="64" t="s">
        <v>104</v>
      </c>
      <c r="BE151" s="64"/>
      <c r="BF151" s="64"/>
      <c r="BG151" s="64"/>
      <c r="BH151" s="64"/>
      <c r="BI151" s="64" t="s">
        <v>104</v>
      </c>
      <c r="BJ151" s="64"/>
      <c r="BK151" s="64"/>
      <c r="BL151" s="64"/>
      <c r="BM151" s="64"/>
      <c r="BN151" s="143" t="s">
        <v>104</v>
      </c>
      <c r="BO151" s="143"/>
      <c r="BP151" s="143"/>
      <c r="BQ151" s="143"/>
      <c r="CA151" s="1" t="s">
        <v>97</v>
      </c>
    </row>
    <row r="152" spans="1:80" s="38" customFormat="1" ht="15" hidden="1" customHeight="1" x14ac:dyDescent="0.2">
      <c r="A152" s="50"/>
      <c r="B152" s="50"/>
      <c r="C152" s="133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4"/>
      <c r="Z152" s="135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CA152" s="38" t="s">
        <v>98</v>
      </c>
    </row>
    <row r="153" spans="1:80" s="38" customFormat="1" ht="15" customHeight="1" x14ac:dyDescent="0.2">
      <c r="A153" s="50"/>
      <c r="B153" s="50"/>
      <c r="C153" s="133" t="s">
        <v>130</v>
      </c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4"/>
      <c r="T153" s="134"/>
      <c r="U153" s="134"/>
      <c r="V153" s="134"/>
      <c r="W153" s="134"/>
      <c r="X153" s="134"/>
      <c r="Y153" s="134"/>
      <c r="Z153" s="135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</row>
    <row r="154" spans="1:80" ht="25.5" customHeight="1" x14ac:dyDescent="0.2">
      <c r="A154" s="46"/>
      <c r="B154" s="46"/>
      <c r="C154" s="42" t="s">
        <v>131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8"/>
      <c r="AA154" s="45">
        <v>78000</v>
      </c>
      <c r="AB154" s="45"/>
      <c r="AC154" s="45"/>
      <c r="AD154" s="45"/>
      <c r="AE154" s="45"/>
      <c r="AF154" s="45">
        <v>0</v>
      </c>
      <c r="AG154" s="45"/>
      <c r="AH154" s="45"/>
      <c r="AI154" s="45"/>
      <c r="AJ154" s="45"/>
      <c r="AK154" s="45">
        <v>78000</v>
      </c>
      <c r="AL154" s="45"/>
      <c r="AM154" s="45"/>
      <c r="AN154" s="45"/>
      <c r="AO154" s="45"/>
      <c r="AP154" s="45">
        <v>112000</v>
      </c>
      <c r="AQ154" s="45"/>
      <c r="AR154" s="45"/>
      <c r="AS154" s="45"/>
      <c r="AT154" s="45"/>
      <c r="AU154" s="45">
        <v>0</v>
      </c>
      <c r="AV154" s="45"/>
      <c r="AW154" s="45"/>
      <c r="AX154" s="45"/>
      <c r="AY154" s="45"/>
      <c r="AZ154" s="45">
        <f>AP154+AU154</f>
        <v>112000</v>
      </c>
      <c r="BA154" s="45"/>
      <c r="BB154" s="45"/>
      <c r="BC154" s="45"/>
      <c r="BD154" s="45">
        <f>IF(AA154=0,0,AP154/AA154*100-100)</f>
        <v>43.589743589743591</v>
      </c>
      <c r="BE154" s="45"/>
      <c r="BF154" s="45"/>
      <c r="BG154" s="45"/>
      <c r="BH154" s="45"/>
      <c r="BI154" s="45">
        <f>IF(AF154=0,0,AU154/AF154*100-100)</f>
        <v>0</v>
      </c>
      <c r="BJ154" s="45"/>
      <c r="BK154" s="45"/>
      <c r="BL154" s="45"/>
      <c r="BM154" s="45"/>
      <c r="BN154" s="45">
        <f>IF(AK154=0,0,AZ154/AK154*100-100)</f>
        <v>43.589743589743591</v>
      </c>
      <c r="BO154" s="45"/>
      <c r="BP154" s="45"/>
      <c r="BQ154" s="45"/>
    </row>
    <row r="155" spans="1:80" ht="25.5" customHeight="1" x14ac:dyDescent="0.2">
      <c r="A155" s="46"/>
      <c r="B155" s="46"/>
      <c r="C155" s="42" t="s">
        <v>132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8"/>
      <c r="AA155" s="45">
        <v>472000</v>
      </c>
      <c r="AB155" s="45"/>
      <c r="AC155" s="45"/>
      <c r="AD155" s="45"/>
      <c r="AE155" s="45"/>
      <c r="AF155" s="45">
        <v>0</v>
      </c>
      <c r="AG155" s="45"/>
      <c r="AH155" s="45"/>
      <c r="AI155" s="45"/>
      <c r="AJ155" s="45"/>
      <c r="AK155" s="45">
        <v>472000</v>
      </c>
      <c r="AL155" s="45"/>
      <c r="AM155" s="45"/>
      <c r="AN155" s="45"/>
      <c r="AO155" s="45"/>
      <c r="AP155" s="45">
        <v>867800</v>
      </c>
      <c r="AQ155" s="45"/>
      <c r="AR155" s="45"/>
      <c r="AS155" s="45"/>
      <c r="AT155" s="45"/>
      <c r="AU155" s="45">
        <v>0</v>
      </c>
      <c r="AV155" s="45"/>
      <c r="AW155" s="45"/>
      <c r="AX155" s="45"/>
      <c r="AY155" s="45"/>
      <c r="AZ155" s="45">
        <f>AP155+AU155</f>
        <v>867800</v>
      </c>
      <c r="BA155" s="45"/>
      <c r="BB155" s="45"/>
      <c r="BC155" s="45"/>
      <c r="BD155" s="45">
        <f>IF(AA155=0,0,AP155/AA155*100-100)</f>
        <v>83.855932203389841</v>
      </c>
      <c r="BE155" s="45"/>
      <c r="BF155" s="45"/>
      <c r="BG155" s="45"/>
      <c r="BH155" s="45"/>
      <c r="BI155" s="45">
        <f>IF(AF155=0,0,AU155/AF155*100-100)</f>
        <v>0</v>
      </c>
      <c r="BJ155" s="45"/>
      <c r="BK155" s="45"/>
      <c r="BL155" s="45"/>
      <c r="BM155" s="45"/>
      <c r="BN155" s="45">
        <f>IF(AK155=0,0,AZ155/AK155*100-100)</f>
        <v>83.855932203389841</v>
      </c>
      <c r="BO155" s="45"/>
      <c r="BP155" s="45"/>
      <c r="BQ155" s="45"/>
    </row>
    <row r="156" spans="1:80" ht="25.5" customHeight="1" x14ac:dyDescent="0.2">
      <c r="A156" s="46"/>
      <c r="B156" s="46"/>
      <c r="C156" s="42" t="s">
        <v>133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8"/>
      <c r="AA156" s="45">
        <v>84600</v>
      </c>
      <c r="AB156" s="45"/>
      <c r="AC156" s="45"/>
      <c r="AD156" s="45"/>
      <c r="AE156" s="45"/>
      <c r="AF156" s="45">
        <v>0</v>
      </c>
      <c r="AG156" s="45"/>
      <c r="AH156" s="45"/>
      <c r="AI156" s="45"/>
      <c r="AJ156" s="45"/>
      <c r="AK156" s="45">
        <v>84600</v>
      </c>
      <c r="AL156" s="45"/>
      <c r="AM156" s="45"/>
      <c r="AN156" s="45"/>
      <c r="AO156" s="45"/>
      <c r="AP156" s="45">
        <v>20000</v>
      </c>
      <c r="AQ156" s="45"/>
      <c r="AR156" s="45"/>
      <c r="AS156" s="45"/>
      <c r="AT156" s="45"/>
      <c r="AU156" s="45">
        <v>0</v>
      </c>
      <c r="AV156" s="45"/>
      <c r="AW156" s="45"/>
      <c r="AX156" s="45"/>
      <c r="AY156" s="45"/>
      <c r="AZ156" s="45">
        <f>AP156+AU156</f>
        <v>20000</v>
      </c>
      <c r="BA156" s="45"/>
      <c r="BB156" s="45"/>
      <c r="BC156" s="45"/>
      <c r="BD156" s="45">
        <f>IF(AA156=0,0,AP156/AA156*100-100)</f>
        <v>-76.359338061465721</v>
      </c>
      <c r="BE156" s="45"/>
      <c r="BF156" s="45"/>
      <c r="BG156" s="45"/>
      <c r="BH156" s="45"/>
      <c r="BI156" s="45">
        <f>IF(AF156=0,0,AU156/AF156*100-100)</f>
        <v>0</v>
      </c>
      <c r="BJ156" s="45"/>
      <c r="BK156" s="45"/>
      <c r="BL156" s="45"/>
      <c r="BM156" s="45"/>
      <c r="BN156" s="45">
        <f>IF(AK156=0,0,AZ156/AK156*100-100)</f>
        <v>-76.359338061465721</v>
      </c>
      <c r="BO156" s="45"/>
      <c r="BP156" s="45"/>
      <c r="BQ156" s="45"/>
    </row>
    <row r="157" spans="1:80" ht="15" customHeight="1" x14ac:dyDescent="0.2">
      <c r="A157" s="46"/>
      <c r="B157" s="46"/>
      <c r="C157" s="42" t="s">
        <v>134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8"/>
      <c r="AA157" s="45">
        <v>2480</v>
      </c>
      <c r="AB157" s="45"/>
      <c r="AC157" s="45"/>
      <c r="AD157" s="45"/>
      <c r="AE157" s="45"/>
      <c r="AF157" s="45">
        <v>0</v>
      </c>
      <c r="AG157" s="45"/>
      <c r="AH157" s="45"/>
      <c r="AI157" s="45"/>
      <c r="AJ157" s="45"/>
      <c r="AK157" s="45">
        <v>2480</v>
      </c>
      <c r="AL157" s="45"/>
      <c r="AM157" s="45"/>
      <c r="AN157" s="45"/>
      <c r="AO157" s="45"/>
      <c r="AP157" s="45">
        <v>0</v>
      </c>
      <c r="AQ157" s="45"/>
      <c r="AR157" s="45"/>
      <c r="AS157" s="45"/>
      <c r="AT157" s="45"/>
      <c r="AU157" s="45">
        <v>0</v>
      </c>
      <c r="AV157" s="45"/>
      <c r="AW157" s="45"/>
      <c r="AX157" s="45"/>
      <c r="AY157" s="45"/>
      <c r="AZ157" s="45">
        <f>AP157+AU157</f>
        <v>0</v>
      </c>
      <c r="BA157" s="45"/>
      <c r="BB157" s="45"/>
      <c r="BC157" s="45"/>
      <c r="BD157" s="45">
        <f>IF(AA157=0,0,AP157/AA157*100-100)</f>
        <v>-100</v>
      </c>
      <c r="BE157" s="45"/>
      <c r="BF157" s="45"/>
      <c r="BG157" s="45"/>
      <c r="BH157" s="45"/>
      <c r="BI157" s="45">
        <f>IF(AF157=0,0,AU157/AF157*100-100)</f>
        <v>0</v>
      </c>
      <c r="BJ157" s="45"/>
      <c r="BK157" s="45"/>
      <c r="BL157" s="45"/>
      <c r="BM157" s="45"/>
      <c r="BN157" s="45">
        <f>IF(AK157=0,0,AZ157/AK157*100-100)</f>
        <v>-100</v>
      </c>
      <c r="BO157" s="45"/>
      <c r="BP157" s="45"/>
      <c r="BQ157" s="45"/>
    </row>
    <row r="158" spans="1:80" ht="25.5" customHeight="1" x14ac:dyDescent="0.2">
      <c r="A158" s="46"/>
      <c r="B158" s="46"/>
      <c r="C158" s="42" t="s">
        <v>189</v>
      </c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4"/>
      <c r="CB158" s="1" t="s">
        <v>199</v>
      </c>
    </row>
    <row r="159" spans="1:80" ht="25.5" customHeight="1" x14ac:dyDescent="0.2">
      <c r="A159" s="46"/>
      <c r="B159" s="46"/>
      <c r="C159" s="42" t="s">
        <v>185</v>
      </c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4"/>
      <c r="CB159" s="1" t="s">
        <v>200</v>
      </c>
    </row>
    <row r="160" spans="1:80" ht="25.5" customHeight="1" x14ac:dyDescent="0.2">
      <c r="A160" s="46"/>
      <c r="B160" s="46"/>
      <c r="C160" s="42" t="s">
        <v>187</v>
      </c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4"/>
      <c r="CB160" s="1" t="s">
        <v>201</v>
      </c>
    </row>
    <row r="161" spans="1:80" ht="25.5" customHeight="1" x14ac:dyDescent="0.2">
      <c r="A161" s="46"/>
      <c r="B161" s="46"/>
      <c r="C161" s="42" t="s">
        <v>193</v>
      </c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4"/>
      <c r="CB161" s="1" t="s">
        <v>202</v>
      </c>
    </row>
    <row r="162" spans="1:80" ht="15" customHeight="1" x14ac:dyDescent="0.2">
      <c r="A162" s="46"/>
      <c r="B162" s="46"/>
      <c r="C162" s="42" t="s">
        <v>139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8"/>
      <c r="AA162" s="45">
        <v>41000</v>
      </c>
      <c r="AB162" s="45"/>
      <c r="AC162" s="45"/>
      <c r="AD162" s="45"/>
      <c r="AE162" s="45"/>
      <c r="AF162" s="45">
        <v>0</v>
      </c>
      <c r="AG162" s="45"/>
      <c r="AH162" s="45"/>
      <c r="AI162" s="45"/>
      <c r="AJ162" s="45"/>
      <c r="AK162" s="45">
        <v>41000</v>
      </c>
      <c r="AL162" s="45"/>
      <c r="AM162" s="45"/>
      <c r="AN162" s="45"/>
      <c r="AO162" s="45"/>
      <c r="AP162" s="45">
        <v>107000</v>
      </c>
      <c r="AQ162" s="45"/>
      <c r="AR162" s="45"/>
      <c r="AS162" s="45"/>
      <c r="AT162" s="45"/>
      <c r="AU162" s="45">
        <v>0</v>
      </c>
      <c r="AV162" s="45"/>
      <c r="AW162" s="45"/>
      <c r="AX162" s="45"/>
      <c r="AY162" s="45"/>
      <c r="AZ162" s="45">
        <f>AP162+AU162</f>
        <v>107000</v>
      </c>
      <c r="BA162" s="45"/>
      <c r="BB162" s="45"/>
      <c r="BC162" s="45"/>
      <c r="BD162" s="45">
        <f>IF(AA162=0,0,AP162/AA162*100-100)</f>
        <v>160.97560975609758</v>
      </c>
      <c r="BE162" s="45"/>
      <c r="BF162" s="45"/>
      <c r="BG162" s="45"/>
      <c r="BH162" s="45"/>
      <c r="BI162" s="45">
        <f>IF(AF162=0,0,AU162/AF162*100-100)</f>
        <v>0</v>
      </c>
      <c r="BJ162" s="45"/>
      <c r="BK162" s="45"/>
      <c r="BL162" s="45"/>
      <c r="BM162" s="45"/>
      <c r="BN162" s="45">
        <f>IF(AK162=0,0,AZ162/AK162*100-100)</f>
        <v>160.97560975609758</v>
      </c>
      <c r="BO162" s="45"/>
      <c r="BP162" s="45"/>
      <c r="BQ162" s="45"/>
    </row>
    <row r="163" spans="1:80" ht="12.75" customHeight="1" x14ac:dyDescent="0.2">
      <c r="A163" s="46"/>
      <c r="B163" s="46"/>
      <c r="C163" s="42" t="s">
        <v>195</v>
      </c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4"/>
      <c r="CB163" s="1" t="s">
        <v>203</v>
      </c>
    </row>
    <row r="164" spans="1:80" ht="15" customHeight="1" x14ac:dyDescent="0.2">
      <c r="A164" s="46"/>
      <c r="B164" s="46"/>
      <c r="C164" s="42" t="s">
        <v>204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8"/>
      <c r="AA164" s="45">
        <v>9480699</v>
      </c>
      <c r="AB164" s="45"/>
      <c r="AC164" s="45"/>
      <c r="AD164" s="45"/>
      <c r="AE164" s="45"/>
      <c r="AF164" s="45">
        <v>0</v>
      </c>
      <c r="AG164" s="45"/>
      <c r="AH164" s="45"/>
      <c r="AI164" s="45"/>
      <c r="AJ164" s="45"/>
      <c r="AK164" s="45">
        <v>9480699</v>
      </c>
      <c r="AL164" s="45"/>
      <c r="AM164" s="45"/>
      <c r="AN164" s="45"/>
      <c r="AO164" s="45"/>
      <c r="AP164" s="45">
        <v>0</v>
      </c>
      <c r="AQ164" s="45"/>
      <c r="AR164" s="45"/>
      <c r="AS164" s="45"/>
      <c r="AT164" s="45"/>
      <c r="AU164" s="45">
        <v>0</v>
      </c>
      <c r="AV164" s="45"/>
      <c r="AW164" s="45"/>
      <c r="AX164" s="45"/>
      <c r="AY164" s="45"/>
      <c r="AZ164" s="45">
        <f>AP164+AU164</f>
        <v>0</v>
      </c>
      <c r="BA164" s="45"/>
      <c r="BB164" s="45"/>
      <c r="BC164" s="45"/>
      <c r="BD164" s="45">
        <f>IF(AA164=0,0,AP164/AA164*100-100)</f>
        <v>-100</v>
      </c>
      <c r="BE164" s="45"/>
      <c r="BF164" s="45"/>
      <c r="BG164" s="45"/>
      <c r="BH164" s="45"/>
      <c r="BI164" s="45">
        <f>IF(AF164=0,0,AU164/AF164*100-100)</f>
        <v>0</v>
      </c>
      <c r="BJ164" s="45"/>
      <c r="BK164" s="45"/>
      <c r="BL164" s="45"/>
      <c r="BM164" s="45"/>
      <c r="BN164" s="45">
        <f>IF(AK164=0,0,AZ164/AK164*100-100)</f>
        <v>-100</v>
      </c>
      <c r="BO164" s="45"/>
      <c r="BP164" s="45"/>
      <c r="BQ164" s="45"/>
    </row>
    <row r="165" spans="1:80" ht="25.5" customHeight="1" x14ac:dyDescent="0.2">
      <c r="A165" s="46"/>
      <c r="B165" s="46"/>
      <c r="C165" s="42" t="s">
        <v>198</v>
      </c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4"/>
      <c r="CB165" s="1" t="s">
        <v>205</v>
      </c>
    </row>
    <row r="166" spans="1:80" ht="25.5" customHeight="1" x14ac:dyDescent="0.2">
      <c r="A166" s="46"/>
      <c r="B166" s="46"/>
      <c r="C166" s="42" t="s">
        <v>141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8"/>
      <c r="AA166" s="45">
        <v>353220</v>
      </c>
      <c r="AB166" s="45"/>
      <c r="AC166" s="45"/>
      <c r="AD166" s="45"/>
      <c r="AE166" s="45"/>
      <c r="AF166" s="45">
        <v>0</v>
      </c>
      <c r="AG166" s="45"/>
      <c r="AH166" s="45"/>
      <c r="AI166" s="45"/>
      <c r="AJ166" s="45"/>
      <c r="AK166" s="45">
        <v>353220</v>
      </c>
      <c r="AL166" s="45"/>
      <c r="AM166" s="45"/>
      <c r="AN166" s="45"/>
      <c r="AO166" s="45"/>
      <c r="AP166" s="45">
        <v>468370</v>
      </c>
      <c r="AQ166" s="45"/>
      <c r="AR166" s="45"/>
      <c r="AS166" s="45"/>
      <c r="AT166" s="45"/>
      <c r="AU166" s="45">
        <v>0</v>
      </c>
      <c r="AV166" s="45"/>
      <c r="AW166" s="45"/>
      <c r="AX166" s="45"/>
      <c r="AY166" s="45"/>
      <c r="AZ166" s="45">
        <f>AP166+AU166</f>
        <v>468370</v>
      </c>
      <c r="BA166" s="45"/>
      <c r="BB166" s="45"/>
      <c r="BC166" s="45"/>
      <c r="BD166" s="45">
        <f>IF(AA166=0,0,AP166/AA166*100-100)</f>
        <v>32.600079270709472</v>
      </c>
      <c r="BE166" s="45"/>
      <c r="BF166" s="45"/>
      <c r="BG166" s="45"/>
      <c r="BH166" s="45"/>
      <c r="BI166" s="45">
        <f>IF(AF166=0,0,AU166/AF166*100-100)</f>
        <v>0</v>
      </c>
      <c r="BJ166" s="45"/>
      <c r="BK166" s="45"/>
      <c r="BL166" s="45"/>
      <c r="BM166" s="45"/>
      <c r="BN166" s="45">
        <f>IF(AK166=0,0,AZ166/AK166*100-100)</f>
        <v>32.600079270709472</v>
      </c>
      <c r="BO166" s="45"/>
      <c r="BP166" s="45"/>
      <c r="BQ166" s="45"/>
    </row>
    <row r="167" spans="1:80" ht="25.5" customHeight="1" x14ac:dyDescent="0.2">
      <c r="A167" s="46"/>
      <c r="B167" s="46"/>
      <c r="C167" s="42" t="s">
        <v>207</v>
      </c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4"/>
      <c r="CB167" s="1" t="s">
        <v>206</v>
      </c>
    </row>
    <row r="168" spans="1:80" s="38" customFormat="1" ht="15" customHeight="1" x14ac:dyDescent="0.2">
      <c r="A168" s="50"/>
      <c r="B168" s="50"/>
      <c r="C168" s="51" t="s">
        <v>143</v>
      </c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3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</row>
    <row r="169" spans="1:80" ht="25.5" customHeight="1" x14ac:dyDescent="0.2">
      <c r="A169" s="46"/>
      <c r="B169" s="46"/>
      <c r="C169" s="42" t="s">
        <v>144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8"/>
      <c r="AA169" s="45">
        <v>38</v>
      </c>
      <c r="AB169" s="45"/>
      <c r="AC169" s="45"/>
      <c r="AD169" s="45"/>
      <c r="AE169" s="45"/>
      <c r="AF169" s="45">
        <v>0</v>
      </c>
      <c r="AG169" s="45"/>
      <c r="AH169" s="45"/>
      <c r="AI169" s="45"/>
      <c r="AJ169" s="45"/>
      <c r="AK169" s="45">
        <v>38</v>
      </c>
      <c r="AL169" s="45"/>
      <c r="AM169" s="45"/>
      <c r="AN169" s="45"/>
      <c r="AO169" s="45"/>
      <c r="AP169" s="45">
        <v>56</v>
      </c>
      <c r="AQ169" s="45"/>
      <c r="AR169" s="45"/>
      <c r="AS169" s="45"/>
      <c r="AT169" s="45"/>
      <c r="AU169" s="45">
        <v>0</v>
      </c>
      <c r="AV169" s="45"/>
      <c r="AW169" s="45"/>
      <c r="AX169" s="45"/>
      <c r="AY169" s="45"/>
      <c r="AZ169" s="45">
        <f>AP169+AU169</f>
        <v>56</v>
      </c>
      <c r="BA169" s="45"/>
      <c r="BB169" s="45"/>
      <c r="BC169" s="45"/>
      <c r="BD169" s="45">
        <f>IF(AA169=0,0,AP169/AA169*100-100)</f>
        <v>47.368421052631561</v>
      </c>
      <c r="BE169" s="45"/>
      <c r="BF169" s="45"/>
      <c r="BG169" s="45"/>
      <c r="BH169" s="45"/>
      <c r="BI169" s="45">
        <f>IF(AF169=0,0,AU169/AF169*100-100)</f>
        <v>0</v>
      </c>
      <c r="BJ169" s="45"/>
      <c r="BK169" s="45"/>
      <c r="BL169" s="45"/>
      <c r="BM169" s="45"/>
      <c r="BN169" s="45">
        <f>IF(AK169=0,0,AZ169/AK169*100-100)</f>
        <v>47.368421052631561</v>
      </c>
      <c r="BO169" s="45"/>
      <c r="BP169" s="45"/>
      <c r="BQ169" s="45"/>
    </row>
    <row r="170" spans="1:80" ht="25.5" customHeight="1" x14ac:dyDescent="0.2">
      <c r="A170" s="46"/>
      <c r="B170" s="46"/>
      <c r="C170" s="42" t="s">
        <v>189</v>
      </c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  <c r="BN170" s="43"/>
      <c r="BO170" s="43"/>
      <c r="BP170" s="43"/>
      <c r="BQ170" s="44"/>
      <c r="CB170" s="1" t="s">
        <v>208</v>
      </c>
    </row>
    <row r="171" spans="1:80" ht="15" customHeight="1" x14ac:dyDescent="0.2">
      <c r="A171" s="46"/>
      <c r="B171" s="46"/>
      <c r="C171" s="42" t="s">
        <v>146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8"/>
      <c r="AA171" s="45">
        <v>170</v>
      </c>
      <c r="AB171" s="45"/>
      <c r="AC171" s="45"/>
      <c r="AD171" s="45"/>
      <c r="AE171" s="45"/>
      <c r="AF171" s="45">
        <v>0</v>
      </c>
      <c r="AG171" s="45"/>
      <c r="AH171" s="45"/>
      <c r="AI171" s="45"/>
      <c r="AJ171" s="45"/>
      <c r="AK171" s="45">
        <v>170</v>
      </c>
      <c r="AL171" s="45"/>
      <c r="AM171" s="45"/>
      <c r="AN171" s="45"/>
      <c r="AO171" s="45"/>
      <c r="AP171" s="45">
        <v>302</v>
      </c>
      <c r="AQ171" s="45"/>
      <c r="AR171" s="45"/>
      <c r="AS171" s="45"/>
      <c r="AT171" s="45"/>
      <c r="AU171" s="45">
        <v>0</v>
      </c>
      <c r="AV171" s="45"/>
      <c r="AW171" s="45"/>
      <c r="AX171" s="45"/>
      <c r="AY171" s="45"/>
      <c r="AZ171" s="45">
        <f>AP171+AU171</f>
        <v>302</v>
      </c>
      <c r="BA171" s="45"/>
      <c r="BB171" s="45"/>
      <c r="BC171" s="45"/>
      <c r="BD171" s="45">
        <f>IF(AA171=0,0,AP171/AA171*100-100)</f>
        <v>77.647058823529392</v>
      </c>
      <c r="BE171" s="45"/>
      <c r="BF171" s="45"/>
      <c r="BG171" s="45"/>
      <c r="BH171" s="45"/>
      <c r="BI171" s="45">
        <f>IF(AF171=0,0,AU171/AF171*100-100)</f>
        <v>0</v>
      </c>
      <c r="BJ171" s="45"/>
      <c r="BK171" s="45"/>
      <c r="BL171" s="45"/>
      <c r="BM171" s="45"/>
      <c r="BN171" s="45">
        <f>IF(AK171=0,0,AZ171/AK171*100-100)</f>
        <v>77.647058823529392</v>
      </c>
      <c r="BO171" s="45"/>
      <c r="BP171" s="45"/>
      <c r="BQ171" s="45"/>
    </row>
    <row r="172" spans="1:80" ht="25.5" customHeight="1" x14ac:dyDescent="0.2">
      <c r="A172" s="46"/>
      <c r="B172" s="46"/>
      <c r="C172" s="42" t="s">
        <v>185</v>
      </c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  <c r="BK172" s="43"/>
      <c r="BL172" s="43"/>
      <c r="BM172" s="43"/>
      <c r="BN172" s="43"/>
      <c r="BO172" s="43"/>
      <c r="BP172" s="43"/>
      <c r="BQ172" s="44"/>
      <c r="CB172" s="1" t="s">
        <v>209</v>
      </c>
    </row>
    <row r="173" spans="1:80" ht="25.5" customHeight="1" x14ac:dyDescent="0.2">
      <c r="A173" s="46"/>
      <c r="B173" s="46"/>
      <c r="C173" s="42" t="s">
        <v>148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8"/>
      <c r="AA173" s="45">
        <v>12</v>
      </c>
      <c r="AB173" s="45"/>
      <c r="AC173" s="45"/>
      <c r="AD173" s="45"/>
      <c r="AE173" s="45"/>
      <c r="AF173" s="45">
        <v>0</v>
      </c>
      <c r="AG173" s="45"/>
      <c r="AH173" s="45"/>
      <c r="AI173" s="45"/>
      <c r="AJ173" s="45"/>
      <c r="AK173" s="45">
        <v>12</v>
      </c>
      <c r="AL173" s="45"/>
      <c r="AM173" s="45"/>
      <c r="AN173" s="45"/>
      <c r="AO173" s="45"/>
      <c r="AP173" s="45">
        <v>2</v>
      </c>
      <c r="AQ173" s="45"/>
      <c r="AR173" s="45"/>
      <c r="AS173" s="45"/>
      <c r="AT173" s="45"/>
      <c r="AU173" s="45">
        <v>0</v>
      </c>
      <c r="AV173" s="45"/>
      <c r="AW173" s="45"/>
      <c r="AX173" s="45"/>
      <c r="AY173" s="45"/>
      <c r="AZ173" s="45">
        <f>AP173+AU173</f>
        <v>2</v>
      </c>
      <c r="BA173" s="45"/>
      <c r="BB173" s="45"/>
      <c r="BC173" s="45"/>
      <c r="BD173" s="45">
        <f>IF(AA173=0,0,AP173/AA173*100-100)</f>
        <v>-83.333333333333343</v>
      </c>
      <c r="BE173" s="45"/>
      <c r="BF173" s="45"/>
      <c r="BG173" s="45"/>
      <c r="BH173" s="45"/>
      <c r="BI173" s="45">
        <f>IF(AF173=0,0,AU173/AF173*100-100)</f>
        <v>0</v>
      </c>
      <c r="BJ173" s="45"/>
      <c r="BK173" s="45"/>
      <c r="BL173" s="45"/>
      <c r="BM173" s="45"/>
      <c r="BN173" s="45">
        <f>IF(AK173=0,0,AZ173/AK173*100-100)</f>
        <v>-83.333333333333343</v>
      </c>
      <c r="BO173" s="45"/>
      <c r="BP173" s="45"/>
      <c r="BQ173" s="45"/>
    </row>
    <row r="174" spans="1:80" ht="25.5" customHeight="1" x14ac:dyDescent="0.2">
      <c r="A174" s="46"/>
      <c r="B174" s="46"/>
      <c r="C174" s="42" t="s">
        <v>187</v>
      </c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4"/>
      <c r="CB174" s="1" t="s">
        <v>210</v>
      </c>
    </row>
    <row r="175" spans="1:80" ht="15" customHeight="1" x14ac:dyDescent="0.2">
      <c r="A175" s="46"/>
      <c r="B175" s="46"/>
      <c r="C175" s="42" t="s">
        <v>150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8"/>
      <c r="AA175" s="45">
        <v>40</v>
      </c>
      <c r="AB175" s="45"/>
      <c r="AC175" s="45"/>
      <c r="AD175" s="45"/>
      <c r="AE175" s="45"/>
      <c r="AF175" s="45">
        <v>0</v>
      </c>
      <c r="AG175" s="45"/>
      <c r="AH175" s="45"/>
      <c r="AI175" s="45"/>
      <c r="AJ175" s="45"/>
      <c r="AK175" s="45">
        <v>40</v>
      </c>
      <c r="AL175" s="45"/>
      <c r="AM175" s="45"/>
      <c r="AN175" s="45"/>
      <c r="AO175" s="45"/>
      <c r="AP175" s="45">
        <v>0</v>
      </c>
      <c r="AQ175" s="45"/>
      <c r="AR175" s="45"/>
      <c r="AS175" s="45"/>
      <c r="AT175" s="45"/>
      <c r="AU175" s="45">
        <v>0</v>
      </c>
      <c r="AV175" s="45"/>
      <c r="AW175" s="45"/>
      <c r="AX175" s="45"/>
      <c r="AY175" s="45"/>
      <c r="AZ175" s="45">
        <f>AP175+AU175</f>
        <v>0</v>
      </c>
      <c r="BA175" s="45"/>
      <c r="BB175" s="45"/>
      <c r="BC175" s="45"/>
      <c r="BD175" s="45">
        <f>IF(AA175=0,0,AP175/AA175*100-100)</f>
        <v>-100</v>
      </c>
      <c r="BE175" s="45"/>
      <c r="BF175" s="45"/>
      <c r="BG175" s="45"/>
      <c r="BH175" s="45"/>
      <c r="BI175" s="45">
        <f>IF(AF175=0,0,AU175/AF175*100-100)</f>
        <v>0</v>
      </c>
      <c r="BJ175" s="45"/>
      <c r="BK175" s="45"/>
      <c r="BL175" s="45"/>
      <c r="BM175" s="45"/>
      <c r="BN175" s="45">
        <f>IF(AK175=0,0,AZ175/AK175*100-100)</f>
        <v>-100</v>
      </c>
      <c r="BO175" s="45"/>
      <c r="BP175" s="45"/>
      <c r="BQ175" s="45"/>
    </row>
    <row r="176" spans="1:80" ht="25.5" customHeight="1" x14ac:dyDescent="0.2">
      <c r="A176" s="46"/>
      <c r="B176" s="46"/>
      <c r="C176" s="42" t="s">
        <v>212</v>
      </c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  <c r="BK176" s="43"/>
      <c r="BL176" s="43"/>
      <c r="BM176" s="43"/>
      <c r="BN176" s="43"/>
      <c r="BO176" s="43"/>
      <c r="BP176" s="43"/>
      <c r="BQ176" s="44"/>
      <c r="CB176" s="1" t="s">
        <v>211</v>
      </c>
    </row>
    <row r="177" spans="1:80" ht="15" customHeight="1" x14ac:dyDescent="0.2">
      <c r="A177" s="46"/>
      <c r="B177" s="46"/>
      <c r="C177" s="42" t="s">
        <v>152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8"/>
      <c r="AA177" s="45">
        <v>113</v>
      </c>
      <c r="AB177" s="45"/>
      <c r="AC177" s="45"/>
      <c r="AD177" s="45"/>
      <c r="AE177" s="45"/>
      <c r="AF177" s="45">
        <v>0</v>
      </c>
      <c r="AG177" s="45"/>
      <c r="AH177" s="45"/>
      <c r="AI177" s="45"/>
      <c r="AJ177" s="45"/>
      <c r="AK177" s="45">
        <v>113</v>
      </c>
      <c r="AL177" s="45"/>
      <c r="AM177" s="45"/>
      <c r="AN177" s="45"/>
      <c r="AO177" s="45"/>
      <c r="AP177" s="45">
        <v>67</v>
      </c>
      <c r="AQ177" s="45"/>
      <c r="AR177" s="45"/>
      <c r="AS177" s="45"/>
      <c r="AT177" s="45"/>
      <c r="AU177" s="45">
        <v>0</v>
      </c>
      <c r="AV177" s="45"/>
      <c r="AW177" s="45"/>
      <c r="AX177" s="45"/>
      <c r="AY177" s="45"/>
      <c r="AZ177" s="45">
        <f>AP177+AU177</f>
        <v>67</v>
      </c>
      <c r="BA177" s="45"/>
      <c r="BB177" s="45"/>
      <c r="BC177" s="45"/>
      <c r="BD177" s="45">
        <f>IF(AA177=0,0,AP177/AA177*100-100)</f>
        <v>-40.707964601769909</v>
      </c>
      <c r="BE177" s="45"/>
      <c r="BF177" s="45"/>
      <c r="BG177" s="45"/>
      <c r="BH177" s="45"/>
      <c r="BI177" s="45">
        <f>IF(AF177=0,0,AU177/AF177*100-100)</f>
        <v>0</v>
      </c>
      <c r="BJ177" s="45"/>
      <c r="BK177" s="45"/>
      <c r="BL177" s="45"/>
      <c r="BM177" s="45"/>
      <c r="BN177" s="45">
        <f>IF(AK177=0,0,AZ177/AK177*100-100)</f>
        <v>-40.707964601769909</v>
      </c>
      <c r="BO177" s="45"/>
      <c r="BP177" s="45"/>
      <c r="BQ177" s="45"/>
    </row>
    <row r="178" spans="1:80" ht="12.75" customHeight="1" x14ac:dyDescent="0.2">
      <c r="A178" s="46"/>
      <c r="B178" s="46"/>
      <c r="C178" s="42" t="s">
        <v>214</v>
      </c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4"/>
      <c r="CB178" s="1" t="s">
        <v>213</v>
      </c>
    </row>
    <row r="179" spans="1:80" ht="15" customHeight="1" x14ac:dyDescent="0.2">
      <c r="A179" s="46"/>
      <c r="B179" s="46"/>
      <c r="C179" s="42" t="s">
        <v>215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8"/>
      <c r="AA179" s="45">
        <v>1734</v>
      </c>
      <c r="AB179" s="45"/>
      <c r="AC179" s="45"/>
      <c r="AD179" s="45"/>
      <c r="AE179" s="45"/>
      <c r="AF179" s="45">
        <v>0</v>
      </c>
      <c r="AG179" s="45"/>
      <c r="AH179" s="45"/>
      <c r="AI179" s="45"/>
      <c r="AJ179" s="45"/>
      <c r="AK179" s="45">
        <v>1734</v>
      </c>
      <c r="AL179" s="45"/>
      <c r="AM179" s="45"/>
      <c r="AN179" s="45"/>
      <c r="AO179" s="45"/>
      <c r="AP179" s="45">
        <v>0</v>
      </c>
      <c r="AQ179" s="45"/>
      <c r="AR179" s="45"/>
      <c r="AS179" s="45"/>
      <c r="AT179" s="45"/>
      <c r="AU179" s="45">
        <v>0</v>
      </c>
      <c r="AV179" s="45"/>
      <c r="AW179" s="45"/>
      <c r="AX179" s="45"/>
      <c r="AY179" s="45"/>
      <c r="AZ179" s="45">
        <f>AP179+AU179</f>
        <v>0</v>
      </c>
      <c r="BA179" s="45"/>
      <c r="BB179" s="45"/>
      <c r="BC179" s="45"/>
      <c r="BD179" s="45">
        <f>IF(AA179=0,0,AP179/AA179*100-100)</f>
        <v>-100</v>
      </c>
      <c r="BE179" s="45"/>
      <c r="BF179" s="45"/>
      <c r="BG179" s="45"/>
      <c r="BH179" s="45"/>
      <c r="BI179" s="45">
        <f>IF(AF179=0,0,AU179/AF179*100-100)</f>
        <v>0</v>
      </c>
      <c r="BJ179" s="45"/>
      <c r="BK179" s="45"/>
      <c r="BL179" s="45"/>
      <c r="BM179" s="45"/>
      <c r="BN179" s="45">
        <f>IF(AK179=0,0,AZ179/AK179*100-100)</f>
        <v>-100</v>
      </c>
      <c r="BO179" s="45"/>
      <c r="BP179" s="45"/>
      <c r="BQ179" s="45"/>
    </row>
    <row r="180" spans="1:80" ht="12.75" customHeight="1" x14ac:dyDescent="0.2">
      <c r="A180" s="46"/>
      <c r="B180" s="46"/>
      <c r="C180" s="42" t="s">
        <v>217</v>
      </c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  <c r="BN180" s="43"/>
      <c r="BO180" s="43"/>
      <c r="BP180" s="43"/>
      <c r="BQ180" s="44"/>
      <c r="CB180" s="1" t="s">
        <v>216</v>
      </c>
    </row>
    <row r="181" spans="1:80" ht="15" customHeight="1" x14ac:dyDescent="0.2">
      <c r="A181" s="46"/>
      <c r="B181" s="46"/>
      <c r="C181" s="42" t="s">
        <v>218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8"/>
      <c r="AA181" s="45">
        <v>5</v>
      </c>
      <c r="AB181" s="45"/>
      <c r="AC181" s="45"/>
      <c r="AD181" s="45"/>
      <c r="AE181" s="45"/>
      <c r="AF181" s="45">
        <v>0</v>
      </c>
      <c r="AG181" s="45"/>
      <c r="AH181" s="45"/>
      <c r="AI181" s="45"/>
      <c r="AJ181" s="45"/>
      <c r="AK181" s="45">
        <v>5</v>
      </c>
      <c r="AL181" s="45"/>
      <c r="AM181" s="45"/>
      <c r="AN181" s="45"/>
      <c r="AO181" s="45"/>
      <c r="AP181" s="45">
        <v>0</v>
      </c>
      <c r="AQ181" s="45"/>
      <c r="AR181" s="45"/>
      <c r="AS181" s="45"/>
      <c r="AT181" s="45"/>
      <c r="AU181" s="45">
        <v>0</v>
      </c>
      <c r="AV181" s="45"/>
      <c r="AW181" s="45"/>
      <c r="AX181" s="45"/>
      <c r="AY181" s="45"/>
      <c r="AZ181" s="45">
        <f>AP181+AU181</f>
        <v>0</v>
      </c>
      <c r="BA181" s="45"/>
      <c r="BB181" s="45"/>
      <c r="BC181" s="45"/>
      <c r="BD181" s="45">
        <f>IF(AA181=0,0,AP181/AA181*100-100)</f>
        <v>-100</v>
      </c>
      <c r="BE181" s="45"/>
      <c r="BF181" s="45"/>
      <c r="BG181" s="45"/>
      <c r="BH181" s="45"/>
      <c r="BI181" s="45">
        <f>IF(AF181=0,0,AU181/AF181*100-100)</f>
        <v>0</v>
      </c>
      <c r="BJ181" s="45"/>
      <c r="BK181" s="45"/>
      <c r="BL181" s="45"/>
      <c r="BM181" s="45"/>
      <c r="BN181" s="45">
        <f>IF(AK181=0,0,AZ181/AK181*100-100)</f>
        <v>-100</v>
      </c>
      <c r="BO181" s="45"/>
      <c r="BP181" s="45"/>
      <c r="BQ181" s="45"/>
    </row>
    <row r="182" spans="1:80" ht="12.75" customHeight="1" x14ac:dyDescent="0.2">
      <c r="A182" s="46"/>
      <c r="B182" s="46"/>
      <c r="C182" s="42" t="s">
        <v>217</v>
      </c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  <c r="BK182" s="43"/>
      <c r="BL182" s="43"/>
      <c r="BM182" s="43"/>
      <c r="BN182" s="43"/>
      <c r="BO182" s="43"/>
      <c r="BP182" s="43"/>
      <c r="BQ182" s="44"/>
      <c r="CB182" s="1" t="s">
        <v>219</v>
      </c>
    </row>
    <row r="183" spans="1:80" ht="25.5" customHeight="1" x14ac:dyDescent="0.2">
      <c r="A183" s="46"/>
      <c r="B183" s="46"/>
      <c r="C183" s="42" t="s">
        <v>154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8"/>
      <c r="AA183" s="45">
        <v>8</v>
      </c>
      <c r="AB183" s="45"/>
      <c r="AC183" s="45"/>
      <c r="AD183" s="45"/>
      <c r="AE183" s="45"/>
      <c r="AF183" s="45">
        <v>0</v>
      </c>
      <c r="AG183" s="45"/>
      <c r="AH183" s="45"/>
      <c r="AI183" s="45"/>
      <c r="AJ183" s="45"/>
      <c r="AK183" s="45">
        <v>8</v>
      </c>
      <c r="AL183" s="45"/>
      <c r="AM183" s="45"/>
      <c r="AN183" s="45"/>
      <c r="AO183" s="45"/>
      <c r="AP183" s="45">
        <v>29</v>
      </c>
      <c r="AQ183" s="45"/>
      <c r="AR183" s="45"/>
      <c r="AS183" s="45"/>
      <c r="AT183" s="45"/>
      <c r="AU183" s="45">
        <v>0</v>
      </c>
      <c r="AV183" s="45"/>
      <c r="AW183" s="45"/>
      <c r="AX183" s="45"/>
      <c r="AY183" s="45"/>
      <c r="AZ183" s="45">
        <f>AP183+AU183</f>
        <v>29</v>
      </c>
      <c r="BA183" s="45"/>
      <c r="BB183" s="45"/>
      <c r="BC183" s="45"/>
      <c r="BD183" s="45">
        <f>IF(AA183=0,0,AP183/AA183*100-100)</f>
        <v>262.5</v>
      </c>
      <c r="BE183" s="45"/>
      <c r="BF183" s="45"/>
      <c r="BG183" s="45"/>
      <c r="BH183" s="45"/>
      <c r="BI183" s="45">
        <f>IF(AF183=0,0,AU183/AF183*100-100)</f>
        <v>0</v>
      </c>
      <c r="BJ183" s="45"/>
      <c r="BK183" s="45"/>
      <c r="BL183" s="45"/>
      <c r="BM183" s="45"/>
      <c r="BN183" s="45">
        <f>IF(AK183=0,0,AZ183/AK183*100-100)</f>
        <v>262.5</v>
      </c>
      <c r="BO183" s="45"/>
      <c r="BP183" s="45"/>
      <c r="BQ183" s="45"/>
    </row>
    <row r="184" spans="1:80" ht="25.5" customHeight="1" x14ac:dyDescent="0.2">
      <c r="A184" s="46"/>
      <c r="B184" s="46"/>
      <c r="C184" s="42" t="s">
        <v>221</v>
      </c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  <c r="BK184" s="43"/>
      <c r="BL184" s="43"/>
      <c r="BM184" s="43"/>
      <c r="BN184" s="43"/>
      <c r="BO184" s="43"/>
      <c r="BP184" s="43"/>
      <c r="BQ184" s="44"/>
      <c r="CB184" s="1" t="s">
        <v>220</v>
      </c>
    </row>
    <row r="185" spans="1:80" s="38" customFormat="1" ht="15" customHeight="1" x14ac:dyDescent="0.2">
      <c r="A185" s="50"/>
      <c r="B185" s="50"/>
      <c r="C185" s="51" t="s">
        <v>156</v>
      </c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3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</row>
    <row r="186" spans="1:80" ht="25.5" customHeight="1" x14ac:dyDescent="0.2">
      <c r="A186" s="46"/>
      <c r="B186" s="46"/>
      <c r="C186" s="42" t="s">
        <v>157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8"/>
      <c r="AA186" s="45">
        <v>2052.63</v>
      </c>
      <c r="AB186" s="45"/>
      <c r="AC186" s="45"/>
      <c r="AD186" s="45"/>
      <c r="AE186" s="45"/>
      <c r="AF186" s="45">
        <v>0</v>
      </c>
      <c r="AG186" s="45"/>
      <c r="AH186" s="45"/>
      <c r="AI186" s="45"/>
      <c r="AJ186" s="45"/>
      <c r="AK186" s="45">
        <v>2052.63</v>
      </c>
      <c r="AL186" s="45"/>
      <c r="AM186" s="45"/>
      <c r="AN186" s="45"/>
      <c r="AO186" s="45"/>
      <c r="AP186" s="45">
        <v>2000</v>
      </c>
      <c r="AQ186" s="45"/>
      <c r="AR186" s="45"/>
      <c r="AS186" s="45"/>
      <c r="AT186" s="45"/>
      <c r="AU186" s="45">
        <v>0</v>
      </c>
      <c r="AV186" s="45"/>
      <c r="AW186" s="45"/>
      <c r="AX186" s="45"/>
      <c r="AY186" s="45"/>
      <c r="AZ186" s="45">
        <f>AP186+AU186</f>
        <v>2000</v>
      </c>
      <c r="BA186" s="45"/>
      <c r="BB186" s="45"/>
      <c r="BC186" s="45"/>
      <c r="BD186" s="45">
        <f>IF(AA186=0,0,AP186/AA186*100-100)</f>
        <v>-2.5640276133545825</v>
      </c>
      <c r="BE186" s="45"/>
      <c r="BF186" s="45"/>
      <c r="BG186" s="45"/>
      <c r="BH186" s="45"/>
      <c r="BI186" s="45">
        <f>IF(AF186=0,0,AU186/AF186*100-100)</f>
        <v>0</v>
      </c>
      <c r="BJ186" s="45"/>
      <c r="BK186" s="45"/>
      <c r="BL186" s="45"/>
      <c r="BM186" s="45"/>
      <c r="BN186" s="45">
        <f>IF(AK186=0,0,AZ186/AK186*100-100)</f>
        <v>-2.5640276133545825</v>
      </c>
      <c r="BO186" s="45"/>
      <c r="BP186" s="45"/>
      <c r="BQ186" s="45"/>
    </row>
    <row r="187" spans="1:80" ht="12.75" customHeight="1" x14ac:dyDescent="0.2">
      <c r="A187" s="46"/>
      <c r="B187" s="46"/>
      <c r="C187" s="42" t="s">
        <v>223</v>
      </c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4"/>
      <c r="CB187" s="1" t="s">
        <v>222</v>
      </c>
    </row>
    <row r="188" spans="1:80" ht="25.5" customHeight="1" x14ac:dyDescent="0.2">
      <c r="A188" s="46"/>
      <c r="B188" s="46"/>
      <c r="C188" s="42" t="s">
        <v>159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8"/>
      <c r="AA188" s="45">
        <v>2776.47</v>
      </c>
      <c r="AB188" s="45"/>
      <c r="AC188" s="45"/>
      <c r="AD188" s="45"/>
      <c r="AE188" s="45"/>
      <c r="AF188" s="45">
        <v>0</v>
      </c>
      <c r="AG188" s="45"/>
      <c r="AH188" s="45"/>
      <c r="AI188" s="45"/>
      <c r="AJ188" s="45"/>
      <c r="AK188" s="45">
        <v>2776.47</v>
      </c>
      <c r="AL188" s="45"/>
      <c r="AM188" s="45"/>
      <c r="AN188" s="45"/>
      <c r="AO188" s="45"/>
      <c r="AP188" s="45">
        <v>2873.51</v>
      </c>
      <c r="AQ188" s="45"/>
      <c r="AR188" s="45"/>
      <c r="AS188" s="45"/>
      <c r="AT188" s="45"/>
      <c r="AU188" s="45">
        <v>0</v>
      </c>
      <c r="AV188" s="45"/>
      <c r="AW188" s="45"/>
      <c r="AX188" s="45"/>
      <c r="AY188" s="45"/>
      <c r="AZ188" s="45">
        <f>AP188+AU188</f>
        <v>2873.51</v>
      </c>
      <c r="BA188" s="45"/>
      <c r="BB188" s="45"/>
      <c r="BC188" s="45"/>
      <c r="BD188" s="45">
        <f>IF(AA188=0,0,AP188/AA188*100-100)</f>
        <v>3.4950854862469356</v>
      </c>
      <c r="BE188" s="45"/>
      <c r="BF188" s="45"/>
      <c r="BG188" s="45"/>
      <c r="BH188" s="45"/>
      <c r="BI188" s="45">
        <f>IF(AF188=0,0,AU188/AF188*100-100)</f>
        <v>0</v>
      </c>
      <c r="BJ188" s="45"/>
      <c r="BK188" s="45"/>
      <c r="BL188" s="45"/>
      <c r="BM188" s="45"/>
      <c r="BN188" s="45">
        <f>IF(AK188=0,0,AZ188/AK188*100-100)</f>
        <v>3.4950854862469356</v>
      </c>
      <c r="BO188" s="45"/>
      <c r="BP188" s="45"/>
      <c r="BQ188" s="45"/>
    </row>
    <row r="189" spans="1:80" ht="25.5" customHeight="1" x14ac:dyDescent="0.2">
      <c r="A189" s="46"/>
      <c r="B189" s="46"/>
      <c r="C189" s="42" t="s">
        <v>225</v>
      </c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4"/>
      <c r="CB189" s="1" t="s">
        <v>224</v>
      </c>
    </row>
    <row r="190" spans="1:80" ht="25.5" customHeight="1" x14ac:dyDescent="0.2">
      <c r="A190" s="46"/>
      <c r="B190" s="46"/>
      <c r="C190" s="42" t="s">
        <v>161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8"/>
      <c r="AA190" s="45">
        <v>7050</v>
      </c>
      <c r="AB190" s="45"/>
      <c r="AC190" s="45"/>
      <c r="AD190" s="45"/>
      <c r="AE190" s="45"/>
      <c r="AF190" s="45">
        <v>0</v>
      </c>
      <c r="AG190" s="45"/>
      <c r="AH190" s="45"/>
      <c r="AI190" s="45"/>
      <c r="AJ190" s="45"/>
      <c r="AK190" s="45">
        <v>7050</v>
      </c>
      <c r="AL190" s="45"/>
      <c r="AM190" s="45"/>
      <c r="AN190" s="45"/>
      <c r="AO190" s="45"/>
      <c r="AP190" s="45">
        <v>10000</v>
      </c>
      <c r="AQ190" s="45"/>
      <c r="AR190" s="45"/>
      <c r="AS190" s="45"/>
      <c r="AT190" s="45"/>
      <c r="AU190" s="45">
        <v>0</v>
      </c>
      <c r="AV190" s="45"/>
      <c r="AW190" s="45"/>
      <c r="AX190" s="45"/>
      <c r="AY190" s="45"/>
      <c r="AZ190" s="45">
        <f>AP190+AU190</f>
        <v>10000</v>
      </c>
      <c r="BA190" s="45"/>
      <c r="BB190" s="45"/>
      <c r="BC190" s="45"/>
      <c r="BD190" s="45">
        <f>IF(AA190=0,0,AP190/AA190*100-100)</f>
        <v>41.843971631205676</v>
      </c>
      <c r="BE190" s="45"/>
      <c r="BF190" s="45"/>
      <c r="BG190" s="45"/>
      <c r="BH190" s="45"/>
      <c r="BI190" s="45">
        <f>IF(AF190=0,0,AU190/AF190*100-100)</f>
        <v>0</v>
      </c>
      <c r="BJ190" s="45"/>
      <c r="BK190" s="45"/>
      <c r="BL190" s="45"/>
      <c r="BM190" s="45"/>
      <c r="BN190" s="45">
        <f>IF(AK190=0,0,AZ190/AK190*100-100)</f>
        <v>41.843971631205676</v>
      </c>
      <c r="BO190" s="45"/>
      <c r="BP190" s="45"/>
      <c r="BQ190" s="45"/>
    </row>
    <row r="191" spans="1:80" ht="25.5" customHeight="1" x14ac:dyDescent="0.2">
      <c r="A191" s="46"/>
      <c r="B191" s="46"/>
      <c r="C191" s="42" t="s">
        <v>227</v>
      </c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43"/>
      <c r="BQ191" s="44"/>
      <c r="CB191" s="1" t="s">
        <v>226</v>
      </c>
    </row>
    <row r="192" spans="1:80" ht="15" customHeight="1" x14ac:dyDescent="0.2">
      <c r="A192" s="46"/>
      <c r="B192" s="46"/>
      <c r="C192" s="42" t="s">
        <v>164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8"/>
      <c r="AA192" s="45">
        <v>5125</v>
      </c>
      <c r="AB192" s="45"/>
      <c r="AC192" s="45"/>
      <c r="AD192" s="45"/>
      <c r="AE192" s="45"/>
      <c r="AF192" s="45">
        <v>0</v>
      </c>
      <c r="AG192" s="45"/>
      <c r="AH192" s="45"/>
      <c r="AI192" s="45"/>
      <c r="AJ192" s="45"/>
      <c r="AK192" s="45">
        <v>5125</v>
      </c>
      <c r="AL192" s="45"/>
      <c r="AM192" s="45"/>
      <c r="AN192" s="45"/>
      <c r="AO192" s="45"/>
      <c r="AP192" s="45">
        <v>3689.7</v>
      </c>
      <c r="AQ192" s="45"/>
      <c r="AR192" s="45"/>
      <c r="AS192" s="45"/>
      <c r="AT192" s="45"/>
      <c r="AU192" s="45">
        <v>0</v>
      </c>
      <c r="AV192" s="45"/>
      <c r="AW192" s="45"/>
      <c r="AX192" s="45"/>
      <c r="AY192" s="45"/>
      <c r="AZ192" s="45">
        <f>AP192+AU192</f>
        <v>3689.7</v>
      </c>
      <c r="BA192" s="45"/>
      <c r="BB192" s="45"/>
      <c r="BC192" s="45"/>
      <c r="BD192" s="45">
        <f>IF(AA192=0,0,AP192/AA192*100-100)</f>
        <v>-28.00585365853658</v>
      </c>
      <c r="BE192" s="45"/>
      <c r="BF192" s="45"/>
      <c r="BG192" s="45"/>
      <c r="BH192" s="45"/>
      <c r="BI192" s="45">
        <f>IF(AF192=0,0,AU192/AF192*100-100)</f>
        <v>0</v>
      </c>
      <c r="BJ192" s="45"/>
      <c r="BK192" s="45"/>
      <c r="BL192" s="45"/>
      <c r="BM192" s="45"/>
      <c r="BN192" s="45">
        <f>IF(AK192=0,0,AZ192/AK192*100-100)</f>
        <v>-28.00585365853658</v>
      </c>
      <c r="BO192" s="45"/>
      <c r="BP192" s="45"/>
      <c r="BQ192" s="45"/>
    </row>
    <row r="193" spans="1:80" ht="25.5" customHeight="1" x14ac:dyDescent="0.2">
      <c r="A193" s="46"/>
      <c r="B193" s="46"/>
      <c r="C193" s="42" t="s">
        <v>229</v>
      </c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  <c r="BK193" s="43"/>
      <c r="BL193" s="43"/>
      <c r="BM193" s="43"/>
      <c r="BN193" s="43"/>
      <c r="BO193" s="43"/>
      <c r="BP193" s="43"/>
      <c r="BQ193" s="44"/>
      <c r="CB193" s="1" t="s">
        <v>228</v>
      </c>
    </row>
    <row r="194" spans="1:80" ht="15" customHeight="1" x14ac:dyDescent="0.2">
      <c r="A194" s="46"/>
      <c r="B194" s="46"/>
      <c r="C194" s="42" t="s">
        <v>166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8"/>
      <c r="AA194" s="45">
        <v>62</v>
      </c>
      <c r="AB194" s="45"/>
      <c r="AC194" s="45"/>
      <c r="AD194" s="45"/>
      <c r="AE194" s="45"/>
      <c r="AF194" s="45">
        <v>0</v>
      </c>
      <c r="AG194" s="45"/>
      <c r="AH194" s="45"/>
      <c r="AI194" s="45"/>
      <c r="AJ194" s="45"/>
      <c r="AK194" s="45">
        <v>62</v>
      </c>
      <c r="AL194" s="45"/>
      <c r="AM194" s="45"/>
      <c r="AN194" s="45"/>
      <c r="AO194" s="45"/>
      <c r="AP194" s="45">
        <v>0</v>
      </c>
      <c r="AQ194" s="45"/>
      <c r="AR194" s="45"/>
      <c r="AS194" s="45"/>
      <c r="AT194" s="45"/>
      <c r="AU194" s="45">
        <v>0</v>
      </c>
      <c r="AV194" s="45"/>
      <c r="AW194" s="45"/>
      <c r="AX194" s="45"/>
      <c r="AY194" s="45"/>
      <c r="AZ194" s="45">
        <f>AP194+AU194</f>
        <v>0</v>
      </c>
      <c r="BA194" s="45"/>
      <c r="BB194" s="45"/>
      <c r="BC194" s="45"/>
      <c r="BD194" s="45">
        <f>IF(AA194=0,0,AP194/AA194*100-100)</f>
        <v>-100</v>
      </c>
      <c r="BE194" s="45"/>
      <c r="BF194" s="45"/>
      <c r="BG194" s="45"/>
      <c r="BH194" s="45"/>
      <c r="BI194" s="45">
        <f>IF(AF194=0,0,AU194/AF194*100-100)</f>
        <v>0</v>
      </c>
      <c r="BJ194" s="45"/>
      <c r="BK194" s="45"/>
      <c r="BL194" s="45"/>
      <c r="BM194" s="45"/>
      <c r="BN194" s="45">
        <f>IF(AK194=0,0,AZ194/AK194*100-100)</f>
        <v>-100</v>
      </c>
      <c r="BO194" s="45"/>
      <c r="BP194" s="45"/>
      <c r="BQ194" s="45"/>
    </row>
    <row r="195" spans="1:80" ht="25.5" customHeight="1" x14ac:dyDescent="0.2">
      <c r="A195" s="46"/>
      <c r="B195" s="46"/>
      <c r="C195" s="42" t="s">
        <v>193</v>
      </c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4"/>
      <c r="CB195" s="1" t="s">
        <v>230</v>
      </c>
    </row>
    <row r="196" spans="1:80" ht="25.5" customHeight="1" x14ac:dyDescent="0.2">
      <c r="A196" s="46"/>
      <c r="B196" s="46"/>
      <c r="C196" s="42" t="s">
        <v>168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8"/>
      <c r="AA196" s="45">
        <v>3126</v>
      </c>
      <c r="AB196" s="45"/>
      <c r="AC196" s="45"/>
      <c r="AD196" s="45"/>
      <c r="AE196" s="45"/>
      <c r="AF196" s="45">
        <v>0</v>
      </c>
      <c r="AG196" s="45"/>
      <c r="AH196" s="45"/>
      <c r="AI196" s="45"/>
      <c r="AJ196" s="45"/>
      <c r="AK196" s="45">
        <v>3126</v>
      </c>
      <c r="AL196" s="45"/>
      <c r="AM196" s="45"/>
      <c r="AN196" s="45"/>
      <c r="AO196" s="45"/>
      <c r="AP196" s="45">
        <v>6990.6</v>
      </c>
      <c r="AQ196" s="45"/>
      <c r="AR196" s="45"/>
      <c r="AS196" s="45"/>
      <c r="AT196" s="45"/>
      <c r="AU196" s="45">
        <v>0</v>
      </c>
      <c r="AV196" s="45"/>
      <c r="AW196" s="45"/>
      <c r="AX196" s="45"/>
      <c r="AY196" s="45"/>
      <c r="AZ196" s="45">
        <f>AP196+AU196</f>
        <v>6990.6</v>
      </c>
      <c r="BA196" s="45"/>
      <c r="BB196" s="45"/>
      <c r="BC196" s="45"/>
      <c r="BD196" s="45">
        <f>IF(AA196=0,0,AP196/AA196*100-100)</f>
        <v>123.62763915547026</v>
      </c>
      <c r="BE196" s="45"/>
      <c r="BF196" s="45"/>
      <c r="BG196" s="45"/>
      <c r="BH196" s="45"/>
      <c r="BI196" s="45">
        <f>IF(AF196=0,0,AU196/AF196*100-100)</f>
        <v>0</v>
      </c>
      <c r="BJ196" s="45"/>
      <c r="BK196" s="45"/>
      <c r="BL196" s="45"/>
      <c r="BM196" s="45"/>
      <c r="BN196" s="45">
        <f>IF(AK196=0,0,AZ196/AK196*100-100)</f>
        <v>123.62763915547026</v>
      </c>
      <c r="BO196" s="45"/>
      <c r="BP196" s="45"/>
      <c r="BQ196" s="45"/>
    </row>
    <row r="197" spans="1:80" ht="25.5" customHeight="1" x14ac:dyDescent="0.2">
      <c r="A197" s="46"/>
      <c r="B197" s="46"/>
      <c r="C197" s="42" t="s">
        <v>207</v>
      </c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  <c r="BK197" s="43"/>
      <c r="BL197" s="43"/>
      <c r="BM197" s="43"/>
      <c r="BN197" s="43"/>
      <c r="BO197" s="43"/>
      <c r="BP197" s="43"/>
      <c r="BQ197" s="44"/>
      <c r="CB197" s="1" t="s">
        <v>231</v>
      </c>
    </row>
    <row r="198" spans="1:80" ht="15" customHeight="1" x14ac:dyDescent="0.2">
      <c r="A198" s="46"/>
      <c r="B198" s="46"/>
      <c r="C198" s="42" t="s">
        <v>232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8"/>
      <c r="AA198" s="45">
        <v>5467.5</v>
      </c>
      <c r="AB198" s="45"/>
      <c r="AC198" s="45"/>
      <c r="AD198" s="45"/>
      <c r="AE198" s="45"/>
      <c r="AF198" s="45">
        <v>0</v>
      </c>
      <c r="AG198" s="45"/>
      <c r="AH198" s="45"/>
      <c r="AI198" s="45"/>
      <c r="AJ198" s="45"/>
      <c r="AK198" s="45">
        <v>5467.5</v>
      </c>
      <c r="AL198" s="45"/>
      <c r="AM198" s="45"/>
      <c r="AN198" s="45"/>
      <c r="AO198" s="45"/>
      <c r="AP198" s="45">
        <v>0</v>
      </c>
      <c r="AQ198" s="45"/>
      <c r="AR198" s="45"/>
      <c r="AS198" s="45"/>
      <c r="AT198" s="45"/>
      <c r="AU198" s="45">
        <v>0</v>
      </c>
      <c r="AV198" s="45"/>
      <c r="AW198" s="45"/>
      <c r="AX198" s="45"/>
      <c r="AY198" s="45"/>
      <c r="AZ198" s="45">
        <f>AP198+AU198</f>
        <v>0</v>
      </c>
      <c r="BA198" s="45"/>
      <c r="BB198" s="45"/>
      <c r="BC198" s="45"/>
      <c r="BD198" s="45">
        <f>IF(AA198=0,0,AP198/AA198*100-100)</f>
        <v>-100</v>
      </c>
      <c r="BE198" s="45"/>
      <c r="BF198" s="45"/>
      <c r="BG198" s="45"/>
      <c r="BH198" s="45"/>
      <c r="BI198" s="45">
        <f>IF(AF198=0,0,AU198/AF198*100-100)</f>
        <v>0</v>
      </c>
      <c r="BJ198" s="45"/>
      <c r="BK198" s="45"/>
      <c r="BL198" s="45"/>
      <c r="BM198" s="45"/>
      <c r="BN198" s="45">
        <f>IF(AK198=0,0,AZ198/AK198*100-100)</f>
        <v>-100</v>
      </c>
      <c r="BO198" s="45"/>
      <c r="BP198" s="45"/>
      <c r="BQ198" s="45"/>
    </row>
    <row r="199" spans="1:80" ht="12.75" customHeight="1" x14ac:dyDescent="0.2">
      <c r="A199" s="46"/>
      <c r="B199" s="46"/>
      <c r="C199" s="42" t="s">
        <v>217</v>
      </c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  <c r="BM199" s="43"/>
      <c r="BN199" s="43"/>
      <c r="BO199" s="43"/>
      <c r="BP199" s="43"/>
      <c r="BQ199" s="44"/>
      <c r="CB199" s="1" t="s">
        <v>233</v>
      </c>
    </row>
    <row r="200" spans="1:80" ht="15" customHeight="1" x14ac:dyDescent="0.2">
      <c r="A200" s="46"/>
      <c r="B200" s="46"/>
      <c r="C200" s="42" t="s">
        <v>234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8"/>
      <c r="AA200" s="45">
        <v>1093</v>
      </c>
      <c r="AB200" s="45"/>
      <c r="AC200" s="45"/>
      <c r="AD200" s="45"/>
      <c r="AE200" s="45"/>
      <c r="AF200" s="45">
        <v>0</v>
      </c>
      <c r="AG200" s="45"/>
      <c r="AH200" s="45"/>
      <c r="AI200" s="45"/>
      <c r="AJ200" s="45"/>
      <c r="AK200" s="45">
        <v>1093</v>
      </c>
      <c r="AL200" s="45"/>
      <c r="AM200" s="45"/>
      <c r="AN200" s="45"/>
      <c r="AO200" s="45"/>
      <c r="AP200" s="45">
        <v>0</v>
      </c>
      <c r="AQ200" s="45"/>
      <c r="AR200" s="45"/>
      <c r="AS200" s="45"/>
      <c r="AT200" s="45"/>
      <c r="AU200" s="45">
        <v>0</v>
      </c>
      <c r="AV200" s="45"/>
      <c r="AW200" s="45"/>
      <c r="AX200" s="45"/>
      <c r="AY200" s="45"/>
      <c r="AZ200" s="45">
        <f>AP200+AU200</f>
        <v>0</v>
      </c>
      <c r="BA200" s="45"/>
      <c r="BB200" s="45"/>
      <c r="BC200" s="45"/>
      <c r="BD200" s="45">
        <f>IF(AA200=0,0,AP200/AA200*100-100)</f>
        <v>-100</v>
      </c>
      <c r="BE200" s="45"/>
      <c r="BF200" s="45"/>
      <c r="BG200" s="45"/>
      <c r="BH200" s="45"/>
      <c r="BI200" s="45">
        <f>IF(AF200=0,0,AU200/AF200*100-100)</f>
        <v>0</v>
      </c>
      <c r="BJ200" s="45"/>
      <c r="BK200" s="45"/>
      <c r="BL200" s="45"/>
      <c r="BM200" s="45"/>
      <c r="BN200" s="45">
        <f>IF(AK200=0,0,AZ200/AK200*100-100)</f>
        <v>-100</v>
      </c>
      <c r="BO200" s="45"/>
      <c r="BP200" s="45"/>
      <c r="BQ200" s="45"/>
    </row>
    <row r="201" spans="1:80" ht="12.75" customHeight="1" x14ac:dyDescent="0.2">
      <c r="A201" s="46"/>
      <c r="B201" s="46"/>
      <c r="C201" s="42" t="s">
        <v>217</v>
      </c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4"/>
      <c r="CB201" s="1" t="s">
        <v>235</v>
      </c>
    </row>
    <row r="202" spans="1:80" s="38" customFormat="1" ht="15" customHeight="1" x14ac:dyDescent="0.2">
      <c r="A202" s="50"/>
      <c r="B202" s="50"/>
      <c r="C202" s="51" t="s">
        <v>170</v>
      </c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3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</row>
    <row r="203" spans="1:80" ht="25.5" customHeight="1" x14ac:dyDescent="0.2">
      <c r="A203" s="46"/>
      <c r="B203" s="46"/>
      <c r="C203" s="42" t="s">
        <v>171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8"/>
      <c r="AA203" s="45">
        <v>100</v>
      </c>
      <c r="AB203" s="45"/>
      <c r="AC203" s="45"/>
      <c r="AD203" s="45"/>
      <c r="AE203" s="45"/>
      <c r="AF203" s="45">
        <v>0</v>
      </c>
      <c r="AG203" s="45"/>
      <c r="AH203" s="45"/>
      <c r="AI203" s="45"/>
      <c r="AJ203" s="45"/>
      <c r="AK203" s="45">
        <v>100</v>
      </c>
      <c r="AL203" s="45"/>
      <c r="AM203" s="45"/>
      <c r="AN203" s="45"/>
      <c r="AO203" s="45"/>
      <c r="AP203" s="45">
        <v>100</v>
      </c>
      <c r="AQ203" s="45"/>
      <c r="AR203" s="45"/>
      <c r="AS203" s="45"/>
      <c r="AT203" s="45"/>
      <c r="AU203" s="45">
        <v>0</v>
      </c>
      <c r="AV203" s="45"/>
      <c r="AW203" s="45"/>
      <c r="AX203" s="45"/>
      <c r="AY203" s="45"/>
      <c r="AZ203" s="45">
        <f>AP203+AU203</f>
        <v>100</v>
      </c>
      <c r="BA203" s="45"/>
      <c r="BB203" s="45"/>
      <c r="BC203" s="45"/>
      <c r="BD203" s="45">
        <f>IF(AA203=0,0,AP203/AA203*100-100)</f>
        <v>0</v>
      </c>
      <c r="BE203" s="45"/>
      <c r="BF203" s="45"/>
      <c r="BG203" s="45"/>
      <c r="BH203" s="45"/>
      <c r="BI203" s="45">
        <f>IF(AF203=0,0,AU203/AF203*100-100)</f>
        <v>0</v>
      </c>
      <c r="BJ203" s="45"/>
      <c r="BK203" s="45"/>
      <c r="BL203" s="45"/>
      <c r="BM203" s="45"/>
      <c r="BN203" s="45">
        <f>IF(AK203=0,0,AZ203/AK203*100-100)</f>
        <v>0</v>
      </c>
      <c r="BO203" s="45"/>
      <c r="BP203" s="45"/>
      <c r="BQ203" s="45"/>
    </row>
    <row r="204" spans="1:80" ht="12.75" customHeight="1" x14ac:dyDescent="0.2">
      <c r="A204" s="46"/>
      <c r="B204" s="46"/>
      <c r="C204" s="42" t="s">
        <v>117</v>
      </c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4"/>
      <c r="CB204" s="1" t="s">
        <v>236</v>
      </c>
    </row>
    <row r="205" spans="1:80" ht="25.5" customHeight="1" x14ac:dyDescent="0.2">
      <c r="A205" s="46"/>
      <c r="B205" s="46"/>
      <c r="C205" s="42" t="s">
        <v>173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8"/>
      <c r="AA205" s="45">
        <v>96.8</v>
      </c>
      <c r="AB205" s="45"/>
      <c r="AC205" s="45"/>
      <c r="AD205" s="45"/>
      <c r="AE205" s="45"/>
      <c r="AF205" s="45">
        <v>0</v>
      </c>
      <c r="AG205" s="45"/>
      <c r="AH205" s="45"/>
      <c r="AI205" s="45"/>
      <c r="AJ205" s="45"/>
      <c r="AK205" s="45">
        <v>96.8</v>
      </c>
      <c r="AL205" s="45"/>
      <c r="AM205" s="45"/>
      <c r="AN205" s="45"/>
      <c r="AO205" s="45"/>
      <c r="AP205" s="45">
        <v>100</v>
      </c>
      <c r="AQ205" s="45"/>
      <c r="AR205" s="45"/>
      <c r="AS205" s="45"/>
      <c r="AT205" s="45"/>
      <c r="AU205" s="45">
        <v>0</v>
      </c>
      <c r="AV205" s="45"/>
      <c r="AW205" s="45"/>
      <c r="AX205" s="45"/>
      <c r="AY205" s="45"/>
      <c r="AZ205" s="45">
        <f>AP205+AU205</f>
        <v>100</v>
      </c>
      <c r="BA205" s="45"/>
      <c r="BB205" s="45"/>
      <c r="BC205" s="45"/>
      <c r="BD205" s="45">
        <f>IF(AA205=0,0,AP205/AA205*100-100)</f>
        <v>3.305785123966956</v>
      </c>
      <c r="BE205" s="45"/>
      <c r="BF205" s="45"/>
      <c r="BG205" s="45"/>
      <c r="BH205" s="45"/>
      <c r="BI205" s="45">
        <f>IF(AF205=0,0,AU205/AF205*100-100)</f>
        <v>0</v>
      </c>
      <c r="BJ205" s="45"/>
      <c r="BK205" s="45"/>
      <c r="BL205" s="45"/>
      <c r="BM205" s="45"/>
      <c r="BN205" s="45">
        <f>IF(AK205=0,0,AZ205/AK205*100-100)</f>
        <v>3.305785123966956</v>
      </c>
      <c r="BO205" s="45"/>
      <c r="BP205" s="45"/>
      <c r="BQ205" s="45"/>
    </row>
    <row r="206" spans="1:80" ht="25.5" customHeight="1" x14ac:dyDescent="0.2">
      <c r="A206" s="46"/>
      <c r="B206" s="46"/>
      <c r="C206" s="42" t="s">
        <v>238</v>
      </c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4"/>
      <c r="CB206" s="1" t="s">
        <v>237</v>
      </c>
    </row>
    <row r="207" spans="1:80" ht="25.5" customHeight="1" x14ac:dyDescent="0.2">
      <c r="A207" s="46"/>
      <c r="B207" s="46"/>
      <c r="C207" s="42" t="s">
        <v>175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8"/>
      <c r="AA207" s="45">
        <v>100</v>
      </c>
      <c r="AB207" s="45"/>
      <c r="AC207" s="45"/>
      <c r="AD207" s="45"/>
      <c r="AE207" s="45"/>
      <c r="AF207" s="45">
        <v>0</v>
      </c>
      <c r="AG207" s="45"/>
      <c r="AH207" s="45"/>
      <c r="AI207" s="45"/>
      <c r="AJ207" s="45"/>
      <c r="AK207" s="45">
        <v>100</v>
      </c>
      <c r="AL207" s="45"/>
      <c r="AM207" s="45"/>
      <c r="AN207" s="45"/>
      <c r="AO207" s="45"/>
      <c r="AP207" s="45">
        <v>67</v>
      </c>
      <c r="AQ207" s="45"/>
      <c r="AR207" s="45"/>
      <c r="AS207" s="45"/>
      <c r="AT207" s="45"/>
      <c r="AU207" s="45">
        <v>0</v>
      </c>
      <c r="AV207" s="45"/>
      <c r="AW207" s="45"/>
      <c r="AX207" s="45"/>
      <c r="AY207" s="45"/>
      <c r="AZ207" s="45">
        <f>AP207+AU207</f>
        <v>67</v>
      </c>
      <c r="BA207" s="45"/>
      <c r="BB207" s="45"/>
      <c r="BC207" s="45"/>
      <c r="BD207" s="45">
        <f>IF(AA207=0,0,AP207/AA207*100-100)</f>
        <v>-33</v>
      </c>
      <c r="BE207" s="45"/>
      <c r="BF207" s="45"/>
      <c r="BG207" s="45"/>
      <c r="BH207" s="45"/>
      <c r="BI207" s="45">
        <f>IF(AF207=0,0,AU207/AF207*100-100)</f>
        <v>0</v>
      </c>
      <c r="BJ207" s="45"/>
      <c r="BK207" s="45"/>
      <c r="BL207" s="45"/>
      <c r="BM207" s="45"/>
      <c r="BN207" s="45">
        <f>IF(AK207=0,0,AZ207/AK207*100-100)</f>
        <v>-33</v>
      </c>
      <c r="BO207" s="45"/>
      <c r="BP207" s="45"/>
      <c r="BQ207" s="45"/>
    </row>
    <row r="208" spans="1:80" ht="25.5" customHeight="1" x14ac:dyDescent="0.2">
      <c r="A208" s="46"/>
      <c r="B208" s="46"/>
      <c r="C208" s="42" t="s">
        <v>238</v>
      </c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4"/>
      <c r="CB208" s="1" t="s">
        <v>239</v>
      </c>
    </row>
    <row r="209" spans="1:80" ht="15" customHeight="1" x14ac:dyDescent="0.2">
      <c r="A209" s="46"/>
      <c r="B209" s="46"/>
      <c r="C209" s="42" t="s">
        <v>178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8"/>
      <c r="AA209" s="45">
        <v>100</v>
      </c>
      <c r="AB209" s="45"/>
      <c r="AC209" s="45"/>
      <c r="AD209" s="45"/>
      <c r="AE209" s="45"/>
      <c r="AF209" s="45">
        <v>0</v>
      </c>
      <c r="AG209" s="45"/>
      <c r="AH209" s="45"/>
      <c r="AI209" s="45"/>
      <c r="AJ209" s="45"/>
      <c r="AK209" s="45">
        <v>100</v>
      </c>
      <c r="AL209" s="45"/>
      <c r="AM209" s="45"/>
      <c r="AN209" s="45"/>
      <c r="AO209" s="45"/>
      <c r="AP209" s="45">
        <v>100</v>
      </c>
      <c r="AQ209" s="45"/>
      <c r="AR209" s="45"/>
      <c r="AS209" s="45"/>
      <c r="AT209" s="45"/>
      <c r="AU209" s="45">
        <v>0</v>
      </c>
      <c r="AV209" s="45"/>
      <c r="AW209" s="45"/>
      <c r="AX209" s="45"/>
      <c r="AY209" s="45"/>
      <c r="AZ209" s="45">
        <f>AP209+AU209</f>
        <v>100</v>
      </c>
      <c r="BA209" s="45"/>
      <c r="BB209" s="45"/>
      <c r="BC209" s="45"/>
      <c r="BD209" s="45">
        <f>IF(AA209=0,0,AP209/AA209*100-100)</f>
        <v>0</v>
      </c>
      <c r="BE209" s="45"/>
      <c r="BF209" s="45"/>
      <c r="BG209" s="45"/>
      <c r="BH209" s="45"/>
      <c r="BI209" s="45">
        <f>IF(AF209=0,0,AU209/AF209*100-100)</f>
        <v>0</v>
      </c>
      <c r="BJ209" s="45"/>
      <c r="BK209" s="45"/>
      <c r="BL209" s="45"/>
      <c r="BM209" s="45"/>
      <c r="BN209" s="45">
        <f>IF(AK209=0,0,AZ209/AK209*100-100)</f>
        <v>0</v>
      </c>
      <c r="BO209" s="45"/>
      <c r="BP209" s="45"/>
      <c r="BQ209" s="45"/>
    </row>
    <row r="210" spans="1:80" ht="25.5" customHeight="1" x14ac:dyDescent="0.2">
      <c r="A210" s="46"/>
      <c r="B210" s="46"/>
      <c r="C210" s="42" t="s">
        <v>238</v>
      </c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  <c r="BK210" s="43"/>
      <c r="BL210" s="43"/>
      <c r="BM210" s="43"/>
      <c r="BN210" s="43"/>
      <c r="BO210" s="43"/>
      <c r="BP210" s="43"/>
      <c r="BQ210" s="44"/>
      <c r="CB210" s="1" t="s">
        <v>240</v>
      </c>
    </row>
    <row r="211" spans="1:80" ht="25.5" customHeight="1" x14ac:dyDescent="0.2">
      <c r="A211" s="46"/>
      <c r="B211" s="46"/>
      <c r="C211" s="42" t="s">
        <v>180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8"/>
      <c r="AA211" s="45">
        <v>4</v>
      </c>
      <c r="AB211" s="45"/>
      <c r="AC211" s="45"/>
      <c r="AD211" s="45"/>
      <c r="AE211" s="45"/>
      <c r="AF211" s="45">
        <v>0</v>
      </c>
      <c r="AG211" s="45"/>
      <c r="AH211" s="45"/>
      <c r="AI211" s="45"/>
      <c r="AJ211" s="45"/>
      <c r="AK211" s="45">
        <v>4</v>
      </c>
      <c r="AL211" s="45"/>
      <c r="AM211" s="45"/>
      <c r="AN211" s="45"/>
      <c r="AO211" s="45"/>
      <c r="AP211" s="45">
        <v>0</v>
      </c>
      <c r="AQ211" s="45"/>
      <c r="AR211" s="45"/>
      <c r="AS211" s="45"/>
      <c r="AT211" s="45"/>
      <c r="AU211" s="45">
        <v>0</v>
      </c>
      <c r="AV211" s="45"/>
      <c r="AW211" s="45"/>
      <c r="AX211" s="45"/>
      <c r="AY211" s="45"/>
      <c r="AZ211" s="45">
        <f>AP211+AU211</f>
        <v>0</v>
      </c>
      <c r="BA211" s="45"/>
      <c r="BB211" s="45"/>
      <c r="BC211" s="45"/>
      <c r="BD211" s="45">
        <f>IF(AA211=0,0,AP211/AA211*100-100)</f>
        <v>-100</v>
      </c>
      <c r="BE211" s="45"/>
      <c r="BF211" s="45"/>
      <c r="BG211" s="45"/>
      <c r="BH211" s="45"/>
      <c r="BI211" s="45">
        <f>IF(AF211=0,0,AU211/AF211*100-100)</f>
        <v>0</v>
      </c>
      <c r="BJ211" s="45"/>
      <c r="BK211" s="45"/>
      <c r="BL211" s="45"/>
      <c r="BM211" s="45"/>
      <c r="BN211" s="45">
        <f>IF(AK211=0,0,AZ211/AK211*100-100)</f>
        <v>-100</v>
      </c>
      <c r="BO211" s="45"/>
      <c r="BP211" s="45"/>
      <c r="BQ211" s="45"/>
    </row>
    <row r="212" spans="1:80" ht="25.5" customHeight="1" x14ac:dyDescent="0.2">
      <c r="A212" s="46"/>
      <c r="B212" s="46"/>
      <c r="C212" s="42" t="s">
        <v>238</v>
      </c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  <c r="BK212" s="43"/>
      <c r="BL212" s="43"/>
      <c r="BM212" s="43"/>
      <c r="BN212" s="43"/>
      <c r="BO212" s="43"/>
      <c r="BP212" s="43"/>
      <c r="BQ212" s="44"/>
      <c r="CB212" s="1" t="s">
        <v>241</v>
      </c>
    </row>
    <row r="213" spans="1:80" ht="25.5" customHeight="1" x14ac:dyDescent="0.2">
      <c r="A213" s="46"/>
      <c r="B213" s="46"/>
      <c r="C213" s="42" t="s">
        <v>182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8"/>
      <c r="AA213" s="45">
        <v>35</v>
      </c>
      <c r="AB213" s="45"/>
      <c r="AC213" s="45"/>
      <c r="AD213" s="45"/>
      <c r="AE213" s="45"/>
      <c r="AF213" s="45">
        <v>0</v>
      </c>
      <c r="AG213" s="45"/>
      <c r="AH213" s="45"/>
      <c r="AI213" s="45"/>
      <c r="AJ213" s="45"/>
      <c r="AK213" s="45">
        <v>35</v>
      </c>
      <c r="AL213" s="45"/>
      <c r="AM213" s="45"/>
      <c r="AN213" s="45"/>
      <c r="AO213" s="45"/>
      <c r="AP213" s="45">
        <v>96</v>
      </c>
      <c r="AQ213" s="45"/>
      <c r="AR213" s="45"/>
      <c r="AS213" s="45"/>
      <c r="AT213" s="45"/>
      <c r="AU213" s="45">
        <v>0</v>
      </c>
      <c r="AV213" s="45"/>
      <c r="AW213" s="45"/>
      <c r="AX213" s="45"/>
      <c r="AY213" s="45"/>
      <c r="AZ213" s="45">
        <f>AP213+AU213</f>
        <v>96</v>
      </c>
      <c r="BA213" s="45"/>
      <c r="BB213" s="45"/>
      <c r="BC213" s="45"/>
      <c r="BD213" s="45">
        <f>IF(AA213=0,0,AP213/AA213*100-100)</f>
        <v>174.28571428571428</v>
      </c>
      <c r="BE213" s="45"/>
      <c r="BF213" s="45"/>
      <c r="BG213" s="45"/>
      <c r="BH213" s="45"/>
      <c r="BI213" s="45">
        <f>IF(AF213=0,0,AU213/AF213*100-100)</f>
        <v>0</v>
      </c>
      <c r="BJ213" s="45"/>
      <c r="BK213" s="45"/>
      <c r="BL213" s="45"/>
      <c r="BM213" s="45"/>
      <c r="BN213" s="45">
        <f>IF(AK213=0,0,AZ213/AK213*100-100)</f>
        <v>174.28571428571428</v>
      </c>
      <c r="BO213" s="45"/>
      <c r="BP213" s="45"/>
      <c r="BQ213" s="45"/>
    </row>
    <row r="214" spans="1:80" ht="25.5" customHeight="1" x14ac:dyDescent="0.2">
      <c r="A214" s="46"/>
      <c r="B214" s="46"/>
      <c r="C214" s="42" t="s">
        <v>238</v>
      </c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4"/>
      <c r="CB214" s="1" t="s">
        <v>242</v>
      </c>
    </row>
    <row r="215" spans="1:80" ht="15" customHeight="1" x14ac:dyDescent="0.2">
      <c r="A215" s="46"/>
      <c r="B215" s="46"/>
      <c r="C215" s="42" t="s">
        <v>243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8"/>
      <c r="AA215" s="45">
        <v>100</v>
      </c>
      <c r="AB215" s="45"/>
      <c r="AC215" s="45"/>
      <c r="AD215" s="45"/>
      <c r="AE215" s="45"/>
      <c r="AF215" s="45">
        <v>0</v>
      </c>
      <c r="AG215" s="45"/>
      <c r="AH215" s="45"/>
      <c r="AI215" s="45"/>
      <c r="AJ215" s="45"/>
      <c r="AK215" s="45">
        <v>100</v>
      </c>
      <c r="AL215" s="45"/>
      <c r="AM215" s="45"/>
      <c r="AN215" s="45"/>
      <c r="AO215" s="45"/>
      <c r="AP215" s="45">
        <v>0</v>
      </c>
      <c r="AQ215" s="45"/>
      <c r="AR215" s="45"/>
      <c r="AS215" s="45"/>
      <c r="AT215" s="45"/>
      <c r="AU215" s="45">
        <v>0</v>
      </c>
      <c r="AV215" s="45"/>
      <c r="AW215" s="45"/>
      <c r="AX215" s="45"/>
      <c r="AY215" s="45"/>
      <c r="AZ215" s="45">
        <f>AP215+AU215</f>
        <v>0</v>
      </c>
      <c r="BA215" s="45"/>
      <c r="BB215" s="45"/>
      <c r="BC215" s="45"/>
      <c r="BD215" s="45">
        <f>IF(AA215=0,0,AP215/AA215*100-100)</f>
        <v>-100</v>
      </c>
      <c r="BE215" s="45"/>
      <c r="BF215" s="45"/>
      <c r="BG215" s="45"/>
      <c r="BH215" s="45"/>
      <c r="BI215" s="45">
        <f>IF(AF215=0,0,AU215/AF215*100-100)</f>
        <v>0</v>
      </c>
      <c r="BJ215" s="45"/>
      <c r="BK215" s="45"/>
      <c r="BL215" s="45"/>
      <c r="BM215" s="45"/>
      <c r="BN215" s="45">
        <f>IF(AK215=0,0,AZ215/AK215*100-100)</f>
        <v>-100</v>
      </c>
      <c r="BO215" s="45"/>
      <c r="BP215" s="45"/>
      <c r="BQ215" s="45"/>
    </row>
    <row r="216" spans="1:80" ht="25.5" customHeight="1" x14ac:dyDescent="0.2">
      <c r="A216" s="46"/>
      <c r="B216" s="46"/>
      <c r="C216" s="42" t="s">
        <v>238</v>
      </c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  <c r="BK216" s="43"/>
      <c r="BL216" s="43"/>
      <c r="BM216" s="43"/>
      <c r="BN216" s="43"/>
      <c r="BO216" s="43"/>
      <c r="BP216" s="43"/>
      <c r="BQ216" s="44"/>
      <c r="CB216" s="1" t="s">
        <v>244</v>
      </c>
    </row>
    <row r="217" spans="1:80" ht="15.75" customHeight="1" x14ac:dyDescent="0.2">
      <c r="A217" s="69" t="s">
        <v>61</v>
      </c>
      <c r="B217" s="69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69"/>
      <c r="AN217" s="69"/>
      <c r="AO217" s="69"/>
      <c r="AP217" s="69"/>
      <c r="AQ217" s="69"/>
      <c r="AR217" s="69"/>
      <c r="AS217" s="69"/>
      <c r="AT217" s="69"/>
      <c r="AU217" s="69"/>
      <c r="AV217" s="69"/>
      <c r="AW217" s="69"/>
      <c r="AX217" s="69"/>
      <c r="AY217" s="69"/>
      <c r="AZ217" s="69"/>
      <c r="BA217" s="69"/>
      <c r="BB217" s="69"/>
      <c r="BC217" s="69"/>
      <c r="BD217" s="69"/>
      <c r="BE217" s="69"/>
      <c r="BF217" s="69"/>
      <c r="BG217" s="69"/>
      <c r="BH217" s="69"/>
      <c r="BI217" s="69"/>
      <c r="BJ217" s="69"/>
      <c r="BK217" s="69"/>
      <c r="BL217" s="69"/>
      <c r="BM217" s="69"/>
      <c r="BN217" s="69"/>
      <c r="BO217" s="69"/>
      <c r="BP217" s="69"/>
      <c r="BQ217" s="69"/>
    </row>
    <row r="218" spans="1:80" ht="15" customHeight="1" x14ac:dyDescent="0.2">
      <c r="A218" s="132" t="s">
        <v>252</v>
      </c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  <c r="L218" s="132"/>
      <c r="M218" s="132"/>
      <c r="N218" s="132"/>
      <c r="O218" s="132"/>
      <c r="P218" s="132"/>
      <c r="Q218" s="132"/>
      <c r="R218" s="132"/>
      <c r="S218" s="132"/>
      <c r="T218" s="132"/>
      <c r="U218" s="132"/>
      <c r="V218" s="132"/>
      <c r="W218" s="132"/>
      <c r="X218" s="132"/>
      <c r="Y218" s="132"/>
      <c r="Z218" s="132"/>
      <c r="AA218" s="132"/>
      <c r="AB218" s="132"/>
      <c r="AC218" s="132"/>
      <c r="AD218" s="132"/>
      <c r="AE218" s="132"/>
      <c r="AF218" s="132"/>
      <c r="AG218" s="132"/>
      <c r="AH218" s="132"/>
      <c r="AI218" s="132"/>
      <c r="AJ218" s="132"/>
      <c r="AK218" s="132"/>
      <c r="AL218" s="132"/>
      <c r="AM218" s="132"/>
      <c r="AN218" s="132"/>
      <c r="AO218" s="132"/>
      <c r="AP218" s="132"/>
      <c r="AQ218" s="132"/>
      <c r="AR218" s="132"/>
      <c r="AS218" s="132"/>
      <c r="AT218" s="132"/>
      <c r="AU218" s="132"/>
      <c r="AV218" s="132"/>
      <c r="AW218" s="132"/>
      <c r="AX218" s="132"/>
      <c r="AY218" s="132"/>
      <c r="AZ218" s="132"/>
      <c r="BA218" s="132"/>
      <c r="BB218" s="132"/>
      <c r="BC218" s="132"/>
      <c r="BD218" s="132"/>
      <c r="BE218" s="132"/>
      <c r="BF218" s="132"/>
      <c r="BG218" s="132"/>
      <c r="BH218" s="132"/>
      <c r="BI218" s="132"/>
      <c r="BJ218" s="132"/>
      <c r="BK218" s="132"/>
      <c r="BL218" s="132"/>
      <c r="BM218" s="132"/>
      <c r="BN218" s="132"/>
    </row>
    <row r="219" spans="1:80" s="30" customFormat="1" ht="47.25" customHeight="1" x14ac:dyDescent="0.2">
      <c r="A219" s="121" t="s">
        <v>62</v>
      </c>
      <c r="B219" s="121"/>
      <c r="C219" s="121" t="s">
        <v>4</v>
      </c>
      <c r="D219" s="121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 t="s">
        <v>63</v>
      </c>
      <c r="T219" s="121"/>
      <c r="U219" s="121"/>
      <c r="V219" s="121"/>
      <c r="W219" s="121"/>
      <c r="X219" s="121"/>
      <c r="Y219" s="121"/>
      <c r="Z219" s="121"/>
      <c r="AA219" s="121" t="s">
        <v>64</v>
      </c>
      <c r="AB219" s="121"/>
      <c r="AC219" s="121"/>
      <c r="AD219" s="121"/>
      <c r="AE219" s="121"/>
      <c r="AF219" s="121"/>
      <c r="AG219" s="121"/>
      <c r="AH219" s="121"/>
      <c r="AI219" s="121" t="s">
        <v>65</v>
      </c>
      <c r="AJ219" s="121"/>
      <c r="AK219" s="121"/>
      <c r="AL219" s="121"/>
      <c r="AM219" s="121"/>
      <c r="AN219" s="121"/>
      <c r="AO219" s="121"/>
      <c r="AP219" s="121"/>
      <c r="AQ219" s="121" t="s">
        <v>0</v>
      </c>
      <c r="AR219" s="121"/>
      <c r="AS219" s="121"/>
      <c r="AT219" s="121"/>
      <c r="AU219" s="121"/>
      <c r="AV219" s="121"/>
      <c r="AW219" s="121"/>
      <c r="AX219" s="121"/>
      <c r="AY219" s="121" t="s">
        <v>66</v>
      </c>
      <c r="AZ219" s="59"/>
      <c r="BA219" s="59"/>
      <c r="BB219" s="59"/>
      <c r="BC219" s="59"/>
      <c r="BD219" s="59"/>
      <c r="BE219" s="59"/>
      <c r="BF219" s="59"/>
      <c r="BG219" s="121" t="s">
        <v>67</v>
      </c>
      <c r="BH219" s="59"/>
      <c r="BI219" s="59"/>
      <c r="BJ219" s="59"/>
      <c r="BK219" s="59"/>
      <c r="BL219" s="59"/>
      <c r="BM219" s="59"/>
      <c r="BN219" s="59"/>
      <c r="BO219" s="29"/>
      <c r="BP219" s="29"/>
      <c r="BQ219" s="29"/>
    </row>
    <row r="220" spans="1:80" s="30" customFormat="1" ht="18" hidden="1" customHeight="1" x14ac:dyDescent="0.2">
      <c r="A220" s="59" t="s">
        <v>11</v>
      </c>
      <c r="B220" s="59"/>
      <c r="C220" s="130" t="s">
        <v>12</v>
      </c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29" t="s">
        <v>8</v>
      </c>
      <c r="T220" s="129"/>
      <c r="U220" s="129"/>
      <c r="V220" s="129"/>
      <c r="W220" s="129"/>
      <c r="X220" s="129" t="s">
        <v>7</v>
      </c>
      <c r="Y220" s="129"/>
      <c r="Z220" s="129"/>
      <c r="AA220" s="129"/>
      <c r="AB220" s="129"/>
      <c r="AC220" s="128" t="s">
        <v>13</v>
      </c>
      <c r="AD220" s="127"/>
      <c r="AE220" s="127"/>
      <c r="AF220" s="127"/>
      <c r="AG220" s="127"/>
      <c r="AH220" s="127"/>
      <c r="AI220" s="129" t="s">
        <v>9</v>
      </c>
      <c r="AJ220" s="129"/>
      <c r="AK220" s="129"/>
      <c r="AL220" s="129"/>
      <c r="AM220" s="129"/>
      <c r="AN220" s="129" t="s">
        <v>10</v>
      </c>
      <c r="AO220" s="129"/>
      <c r="AP220" s="129"/>
      <c r="AQ220" s="129"/>
      <c r="AR220" s="129"/>
      <c r="AS220" s="128" t="s">
        <v>13</v>
      </c>
      <c r="AT220" s="127"/>
      <c r="AU220" s="127"/>
      <c r="AV220" s="127"/>
      <c r="AW220" s="127"/>
      <c r="AX220" s="127"/>
      <c r="AY220" s="131" t="s">
        <v>14</v>
      </c>
      <c r="AZ220" s="131"/>
      <c r="BA220" s="131"/>
      <c r="BB220" s="131"/>
      <c r="BC220" s="131"/>
      <c r="BD220" s="131" t="s">
        <v>14</v>
      </c>
      <c r="BE220" s="131"/>
      <c r="BF220" s="131"/>
      <c r="BG220" s="131"/>
      <c r="BH220" s="131"/>
      <c r="BI220" s="127" t="s">
        <v>13</v>
      </c>
      <c r="BJ220" s="127"/>
      <c r="BK220" s="127"/>
      <c r="BL220" s="127"/>
      <c r="BM220" s="127"/>
      <c r="BN220" s="127"/>
      <c r="BO220" s="31"/>
      <c r="BP220" s="31"/>
      <c r="BQ220" s="31"/>
      <c r="CA220" s="30" t="s">
        <v>15</v>
      </c>
    </row>
    <row r="221" spans="1:80" s="24" customFormat="1" ht="15" customHeight="1" x14ac:dyDescent="0.25">
      <c r="A221" s="121">
        <v>1</v>
      </c>
      <c r="B221" s="121"/>
      <c r="C221" s="121">
        <v>2</v>
      </c>
      <c r="D221" s="121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>
        <v>3</v>
      </c>
      <c r="T221" s="59"/>
      <c r="U221" s="59"/>
      <c r="V221" s="59"/>
      <c r="W221" s="59"/>
      <c r="X221" s="59"/>
      <c r="Y221" s="59"/>
      <c r="Z221" s="59"/>
      <c r="AA221" s="121">
        <v>4</v>
      </c>
      <c r="AB221" s="59"/>
      <c r="AC221" s="59"/>
      <c r="AD221" s="59"/>
      <c r="AE221" s="59"/>
      <c r="AF221" s="59"/>
      <c r="AG221" s="59"/>
      <c r="AH221" s="59"/>
      <c r="AI221" s="121">
        <v>5</v>
      </c>
      <c r="AJ221" s="59"/>
      <c r="AK221" s="59"/>
      <c r="AL221" s="59"/>
      <c r="AM221" s="59"/>
      <c r="AN221" s="59"/>
      <c r="AO221" s="59"/>
      <c r="AP221" s="59"/>
      <c r="AQ221" s="121" t="s">
        <v>68</v>
      </c>
      <c r="AR221" s="59"/>
      <c r="AS221" s="59"/>
      <c r="AT221" s="59"/>
      <c r="AU221" s="59"/>
      <c r="AV221" s="59"/>
      <c r="AW221" s="59"/>
      <c r="AX221" s="59"/>
      <c r="AY221" s="121">
        <v>7</v>
      </c>
      <c r="AZ221" s="59"/>
      <c r="BA221" s="59"/>
      <c r="BB221" s="59"/>
      <c r="BC221" s="59"/>
      <c r="BD221" s="59"/>
      <c r="BE221" s="59"/>
      <c r="BF221" s="59"/>
      <c r="BG221" s="120" t="s">
        <v>69</v>
      </c>
      <c r="BH221" s="59"/>
      <c r="BI221" s="59"/>
      <c r="BJ221" s="59"/>
      <c r="BK221" s="59"/>
      <c r="BL221" s="59"/>
      <c r="BM221" s="59"/>
      <c r="BN221" s="59"/>
      <c r="BO221" s="28"/>
      <c r="BP221" s="28"/>
      <c r="BQ221" s="28"/>
    </row>
    <row r="222" spans="1:80" s="33" customFormat="1" ht="16.5" customHeight="1" x14ac:dyDescent="0.25">
      <c r="A222" s="115" t="s">
        <v>5</v>
      </c>
      <c r="B222" s="115"/>
      <c r="C222" s="116" t="s">
        <v>70</v>
      </c>
      <c r="D222" s="116"/>
      <c r="E222" s="116"/>
      <c r="F222" s="116"/>
      <c r="G222" s="116"/>
      <c r="H222" s="116"/>
      <c r="I222" s="116"/>
      <c r="J222" s="116"/>
      <c r="K222" s="116"/>
      <c r="L222" s="116"/>
      <c r="M222" s="116"/>
      <c r="N222" s="116"/>
      <c r="O222" s="116"/>
      <c r="P222" s="116"/>
      <c r="Q222" s="116"/>
      <c r="R222" s="116"/>
      <c r="S222" s="106" t="s">
        <v>41</v>
      </c>
      <c r="T222" s="117"/>
      <c r="U222" s="117"/>
      <c r="V222" s="117"/>
      <c r="W222" s="117"/>
      <c r="X222" s="117"/>
      <c r="Y222" s="117"/>
      <c r="Z222" s="117"/>
      <c r="AA222" s="104">
        <f>AA223+AA224+AA225+AA226</f>
        <v>0</v>
      </c>
      <c r="AB222" s="105"/>
      <c r="AC222" s="105"/>
      <c r="AD222" s="105"/>
      <c r="AE222" s="105"/>
      <c r="AF222" s="105"/>
      <c r="AG222" s="105"/>
      <c r="AH222" s="105"/>
      <c r="AI222" s="104">
        <f>AI223+AI224+AI225+AI226</f>
        <v>0</v>
      </c>
      <c r="AJ222" s="105"/>
      <c r="AK222" s="105"/>
      <c r="AL222" s="105"/>
      <c r="AM222" s="105"/>
      <c r="AN222" s="105"/>
      <c r="AO222" s="105"/>
      <c r="AP222" s="105"/>
      <c r="AQ222" s="104">
        <f>AQ223+AQ224+AQ225+AQ226</f>
        <v>0</v>
      </c>
      <c r="AR222" s="105"/>
      <c r="AS222" s="105"/>
      <c r="AT222" s="105"/>
      <c r="AU222" s="105"/>
      <c r="AV222" s="105"/>
      <c r="AW222" s="105"/>
      <c r="AX222" s="105"/>
      <c r="AY222" s="109" t="s">
        <v>41</v>
      </c>
      <c r="AZ222" s="110"/>
      <c r="BA222" s="110"/>
      <c r="BB222" s="110"/>
      <c r="BC222" s="110"/>
      <c r="BD222" s="110"/>
      <c r="BE222" s="110"/>
      <c r="BF222" s="110"/>
      <c r="BG222" s="109" t="s">
        <v>41</v>
      </c>
      <c r="BH222" s="110"/>
      <c r="BI222" s="110"/>
      <c r="BJ222" s="110"/>
      <c r="BK222" s="110"/>
      <c r="BL222" s="110"/>
      <c r="BM222" s="110"/>
      <c r="BN222" s="110"/>
      <c r="BO222" s="32"/>
      <c r="BP222" s="32"/>
      <c r="BQ222" s="32"/>
    </row>
    <row r="223" spans="1:80" s="30" customFormat="1" ht="14.25" customHeight="1" x14ac:dyDescent="0.2">
      <c r="A223" s="59"/>
      <c r="B223" s="59"/>
      <c r="C223" s="123" t="s">
        <v>71</v>
      </c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19" t="s">
        <v>41</v>
      </c>
      <c r="T223" s="117"/>
      <c r="U223" s="117"/>
      <c r="V223" s="117"/>
      <c r="W223" s="117"/>
      <c r="X223" s="117"/>
      <c r="Y223" s="117"/>
      <c r="Z223" s="117"/>
      <c r="AA223" s="113">
        <v>0</v>
      </c>
      <c r="AB223" s="105"/>
      <c r="AC223" s="105"/>
      <c r="AD223" s="105"/>
      <c r="AE223" s="105"/>
      <c r="AF223" s="105"/>
      <c r="AG223" s="105"/>
      <c r="AH223" s="105"/>
      <c r="AI223" s="124">
        <v>0</v>
      </c>
      <c r="AJ223" s="125"/>
      <c r="AK223" s="125"/>
      <c r="AL223" s="125"/>
      <c r="AM223" s="125"/>
      <c r="AN223" s="125"/>
      <c r="AO223" s="125"/>
      <c r="AP223" s="126"/>
      <c r="AQ223" s="113">
        <f>AI223-AA223</f>
        <v>0</v>
      </c>
      <c r="AR223" s="105"/>
      <c r="AS223" s="105"/>
      <c r="AT223" s="105"/>
      <c r="AU223" s="105"/>
      <c r="AV223" s="105"/>
      <c r="AW223" s="105"/>
      <c r="AX223" s="105"/>
      <c r="AY223" s="118" t="s">
        <v>41</v>
      </c>
      <c r="AZ223" s="110"/>
      <c r="BA223" s="110"/>
      <c r="BB223" s="110"/>
      <c r="BC223" s="110"/>
      <c r="BD223" s="110"/>
      <c r="BE223" s="110"/>
      <c r="BF223" s="110"/>
      <c r="BG223" s="118" t="s">
        <v>41</v>
      </c>
      <c r="BH223" s="110"/>
      <c r="BI223" s="110"/>
      <c r="BJ223" s="110"/>
      <c r="BK223" s="110"/>
      <c r="BL223" s="110"/>
      <c r="BM223" s="110"/>
      <c r="BN223" s="110"/>
      <c r="BO223" s="31"/>
      <c r="BP223" s="31"/>
      <c r="BQ223" s="31"/>
    </row>
    <row r="224" spans="1:80" s="30" customFormat="1" ht="31.5" customHeight="1" x14ac:dyDescent="0.2">
      <c r="A224" s="59"/>
      <c r="B224" s="59"/>
      <c r="C224" s="123" t="s">
        <v>72</v>
      </c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19" t="s">
        <v>41</v>
      </c>
      <c r="T224" s="117"/>
      <c r="U224" s="117"/>
      <c r="V224" s="117"/>
      <c r="W224" s="117"/>
      <c r="X224" s="117"/>
      <c r="Y224" s="117"/>
      <c r="Z224" s="117"/>
      <c r="AA224" s="113">
        <v>0</v>
      </c>
      <c r="AB224" s="105"/>
      <c r="AC224" s="105"/>
      <c r="AD224" s="105"/>
      <c r="AE224" s="105"/>
      <c r="AF224" s="105"/>
      <c r="AG224" s="105"/>
      <c r="AH224" s="105"/>
      <c r="AI224" s="113">
        <v>0</v>
      </c>
      <c r="AJ224" s="105"/>
      <c r="AK224" s="105"/>
      <c r="AL224" s="105"/>
      <c r="AM224" s="105"/>
      <c r="AN224" s="105"/>
      <c r="AO224" s="105"/>
      <c r="AP224" s="105"/>
      <c r="AQ224" s="113">
        <f>AI224-AA224</f>
        <v>0</v>
      </c>
      <c r="AR224" s="105"/>
      <c r="AS224" s="105"/>
      <c r="AT224" s="105"/>
      <c r="AU224" s="105"/>
      <c r="AV224" s="105"/>
      <c r="AW224" s="105"/>
      <c r="AX224" s="105"/>
      <c r="AY224" s="118" t="s">
        <v>41</v>
      </c>
      <c r="AZ224" s="110"/>
      <c r="BA224" s="110"/>
      <c r="BB224" s="110"/>
      <c r="BC224" s="110"/>
      <c r="BD224" s="110"/>
      <c r="BE224" s="110"/>
      <c r="BF224" s="110"/>
      <c r="BG224" s="118" t="s">
        <v>41</v>
      </c>
      <c r="BH224" s="110"/>
      <c r="BI224" s="110"/>
      <c r="BJ224" s="110"/>
      <c r="BK224" s="110"/>
      <c r="BL224" s="110"/>
      <c r="BM224" s="110"/>
      <c r="BN224" s="110"/>
      <c r="BO224" s="31"/>
      <c r="BP224" s="31"/>
      <c r="BQ224" s="31"/>
    </row>
    <row r="225" spans="1:107" s="24" customFormat="1" ht="15.75" customHeight="1" x14ac:dyDescent="0.25">
      <c r="A225" s="59"/>
      <c r="B225" s="59"/>
      <c r="C225" s="123" t="s">
        <v>73</v>
      </c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19" t="s">
        <v>41</v>
      </c>
      <c r="T225" s="117"/>
      <c r="U225" s="117"/>
      <c r="V225" s="117"/>
      <c r="W225" s="117"/>
      <c r="X225" s="117"/>
      <c r="Y225" s="117"/>
      <c r="Z225" s="117"/>
      <c r="AA225" s="113">
        <v>0</v>
      </c>
      <c r="AB225" s="105"/>
      <c r="AC225" s="105"/>
      <c r="AD225" s="105"/>
      <c r="AE225" s="105"/>
      <c r="AF225" s="105"/>
      <c r="AG225" s="105"/>
      <c r="AH225" s="105"/>
      <c r="AI225" s="113">
        <v>0</v>
      </c>
      <c r="AJ225" s="105"/>
      <c r="AK225" s="105"/>
      <c r="AL225" s="105"/>
      <c r="AM225" s="105"/>
      <c r="AN225" s="105"/>
      <c r="AO225" s="105"/>
      <c r="AP225" s="105"/>
      <c r="AQ225" s="113">
        <f>AI225-AA225</f>
        <v>0</v>
      </c>
      <c r="AR225" s="105"/>
      <c r="AS225" s="105"/>
      <c r="AT225" s="105"/>
      <c r="AU225" s="105"/>
      <c r="AV225" s="105"/>
      <c r="AW225" s="105"/>
      <c r="AX225" s="105"/>
      <c r="AY225" s="118" t="s">
        <v>41</v>
      </c>
      <c r="AZ225" s="110"/>
      <c r="BA225" s="110"/>
      <c r="BB225" s="110"/>
      <c r="BC225" s="110"/>
      <c r="BD225" s="110"/>
      <c r="BE225" s="110"/>
      <c r="BF225" s="110"/>
      <c r="BG225" s="118" t="s">
        <v>41</v>
      </c>
      <c r="BH225" s="110"/>
      <c r="BI225" s="110"/>
      <c r="BJ225" s="110"/>
      <c r="BK225" s="110"/>
      <c r="BL225" s="110"/>
      <c r="BM225" s="110"/>
      <c r="BN225" s="110"/>
      <c r="BO225" s="28"/>
      <c r="BP225" s="28"/>
      <c r="BQ225" s="28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</row>
    <row r="226" spans="1:107" s="33" customFormat="1" ht="15" customHeight="1" x14ac:dyDescent="0.25">
      <c r="A226" s="59"/>
      <c r="B226" s="59"/>
      <c r="C226" s="123" t="s">
        <v>74</v>
      </c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19" t="s">
        <v>41</v>
      </c>
      <c r="T226" s="117"/>
      <c r="U226" s="117"/>
      <c r="V226" s="117"/>
      <c r="W226" s="117"/>
      <c r="X226" s="117"/>
      <c r="Y226" s="117"/>
      <c r="Z226" s="117"/>
      <c r="AA226" s="113">
        <v>0</v>
      </c>
      <c r="AB226" s="105"/>
      <c r="AC226" s="105"/>
      <c r="AD226" s="105"/>
      <c r="AE226" s="105"/>
      <c r="AF226" s="105"/>
      <c r="AG226" s="105"/>
      <c r="AH226" s="105"/>
      <c r="AI226" s="113">
        <v>0</v>
      </c>
      <c r="AJ226" s="105"/>
      <c r="AK226" s="105"/>
      <c r="AL226" s="105"/>
      <c r="AM226" s="105"/>
      <c r="AN226" s="105"/>
      <c r="AO226" s="105"/>
      <c r="AP226" s="105"/>
      <c r="AQ226" s="113">
        <f>AI226-AA226</f>
        <v>0</v>
      </c>
      <c r="AR226" s="105"/>
      <c r="AS226" s="105"/>
      <c r="AT226" s="105"/>
      <c r="AU226" s="105"/>
      <c r="AV226" s="105"/>
      <c r="AW226" s="105"/>
      <c r="AX226" s="105"/>
      <c r="AY226" s="118" t="s">
        <v>41</v>
      </c>
      <c r="AZ226" s="110"/>
      <c r="BA226" s="110"/>
      <c r="BB226" s="110"/>
      <c r="BC226" s="110"/>
      <c r="BD226" s="110"/>
      <c r="BE226" s="110"/>
      <c r="BF226" s="110"/>
      <c r="BG226" s="118" t="s">
        <v>41</v>
      </c>
      <c r="BH226" s="110"/>
      <c r="BI226" s="110"/>
      <c r="BJ226" s="110"/>
      <c r="BK226" s="110"/>
      <c r="BL226" s="110"/>
      <c r="BM226" s="110"/>
      <c r="BN226" s="110"/>
      <c r="BO226" s="32"/>
      <c r="BP226" s="32"/>
      <c r="BQ226" s="32"/>
      <c r="BR226" s="35"/>
      <c r="BS226" s="35"/>
      <c r="BT226" s="35"/>
      <c r="BU226" s="35"/>
      <c r="BV226" s="35"/>
      <c r="BW226" s="35"/>
      <c r="BX226" s="35"/>
      <c r="BY226" s="35"/>
      <c r="BZ226" s="35"/>
      <c r="CA226" s="35"/>
      <c r="CB226" s="35"/>
      <c r="CC226" s="35"/>
      <c r="CD226" s="35"/>
      <c r="CE226" s="35"/>
      <c r="CF226" s="35"/>
      <c r="CG226" s="35"/>
      <c r="CH226" s="35"/>
      <c r="CI226" s="35"/>
      <c r="CJ226" s="35"/>
      <c r="CK226" s="35"/>
      <c r="CL226" s="35"/>
      <c r="CM226" s="35"/>
      <c r="CN226" s="35"/>
      <c r="CO226" s="35"/>
      <c r="CP226" s="35"/>
      <c r="CQ226" s="35"/>
      <c r="CR226" s="35"/>
      <c r="CS226" s="35"/>
      <c r="CT226" s="35"/>
      <c r="CU226" s="35"/>
      <c r="CV226" s="35"/>
      <c r="CW226" s="35"/>
      <c r="CX226" s="35"/>
      <c r="CY226" s="35"/>
      <c r="CZ226" s="35"/>
      <c r="DA226" s="35"/>
      <c r="DB226" s="35"/>
      <c r="DC226" s="35"/>
    </row>
    <row r="227" spans="1:107" ht="15.75" customHeight="1" x14ac:dyDescent="0.2">
      <c r="A227" s="114" t="s">
        <v>262</v>
      </c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  <c r="AA227" s="71"/>
      <c r="AB227" s="71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2"/>
      <c r="BO227" s="6"/>
      <c r="BP227" s="6"/>
      <c r="BQ227" s="6"/>
    </row>
    <row r="228" spans="1:107" s="37" customFormat="1" ht="15" customHeight="1" x14ac:dyDescent="0.2">
      <c r="A228" s="115" t="s">
        <v>22</v>
      </c>
      <c r="B228" s="115"/>
      <c r="C228" s="116" t="s">
        <v>75</v>
      </c>
      <c r="D228" s="116"/>
      <c r="E228" s="116"/>
      <c r="F228" s="116"/>
      <c r="G228" s="116"/>
      <c r="H228" s="116"/>
      <c r="I228" s="116"/>
      <c r="J228" s="116"/>
      <c r="K228" s="116"/>
      <c r="L228" s="116"/>
      <c r="M228" s="116"/>
      <c r="N228" s="116"/>
      <c r="O228" s="116"/>
      <c r="P228" s="116"/>
      <c r="Q228" s="116"/>
      <c r="R228" s="116"/>
      <c r="S228" s="106" t="s">
        <v>41</v>
      </c>
      <c r="T228" s="117"/>
      <c r="U228" s="117"/>
      <c r="V228" s="117"/>
      <c r="W228" s="117"/>
      <c r="X228" s="117"/>
      <c r="Y228" s="117"/>
      <c r="Z228" s="117"/>
      <c r="AA228" s="104">
        <v>0</v>
      </c>
      <c r="AB228" s="105"/>
      <c r="AC228" s="105"/>
      <c r="AD228" s="105"/>
      <c r="AE228" s="105"/>
      <c r="AF228" s="105"/>
      <c r="AG228" s="105"/>
      <c r="AH228" s="105"/>
      <c r="AI228" s="104">
        <v>0</v>
      </c>
      <c r="AJ228" s="105"/>
      <c r="AK228" s="105"/>
      <c r="AL228" s="105"/>
      <c r="AM228" s="105"/>
      <c r="AN228" s="105"/>
      <c r="AO228" s="105"/>
      <c r="AP228" s="105"/>
      <c r="AQ228" s="111">
        <f>AI228-AA228</f>
        <v>0</v>
      </c>
      <c r="AR228" s="112"/>
      <c r="AS228" s="112"/>
      <c r="AT228" s="112"/>
      <c r="AU228" s="112"/>
      <c r="AV228" s="112"/>
      <c r="AW228" s="112"/>
      <c r="AX228" s="112"/>
      <c r="AY228" s="109" t="s">
        <v>41</v>
      </c>
      <c r="AZ228" s="110"/>
      <c r="BA228" s="110"/>
      <c r="BB228" s="110"/>
      <c r="BC228" s="110"/>
      <c r="BD228" s="110"/>
      <c r="BE228" s="110"/>
      <c r="BF228" s="110"/>
      <c r="BG228" s="109" t="s">
        <v>41</v>
      </c>
      <c r="BH228" s="110"/>
      <c r="BI228" s="110"/>
      <c r="BJ228" s="110"/>
      <c r="BK228" s="110"/>
      <c r="BL228" s="110"/>
      <c r="BM228" s="110"/>
      <c r="BN228" s="110"/>
      <c r="BO228" s="31"/>
      <c r="BP228" s="31"/>
      <c r="BQ228" s="31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</row>
    <row r="229" spans="1:107" ht="15.75" customHeight="1" x14ac:dyDescent="0.2">
      <c r="A229" s="114" t="s">
        <v>263</v>
      </c>
      <c r="B229" s="71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  <c r="AA229" s="71"/>
      <c r="AB229" s="71"/>
      <c r="AC229" s="71"/>
      <c r="AD229" s="71"/>
      <c r="AE229" s="71"/>
      <c r="AF229" s="71"/>
      <c r="AG229" s="71"/>
      <c r="AH229" s="71"/>
      <c r="AI229" s="71"/>
      <c r="AJ229" s="71"/>
      <c r="AK229" s="71"/>
      <c r="AL229" s="71"/>
      <c r="AM229" s="71"/>
      <c r="AN229" s="71"/>
      <c r="AO229" s="71"/>
      <c r="AP229" s="71"/>
      <c r="AQ229" s="71"/>
      <c r="AR229" s="71"/>
      <c r="AS229" s="71"/>
      <c r="AT229" s="71"/>
      <c r="AU229" s="71"/>
      <c r="AV229" s="71"/>
      <c r="AW229" s="71"/>
      <c r="AX229" s="71"/>
      <c r="AY229" s="71"/>
      <c r="AZ229" s="71"/>
      <c r="BA229" s="71"/>
      <c r="BB229" s="71"/>
      <c r="BC229" s="71"/>
      <c r="BD229" s="71"/>
      <c r="BE229" s="71"/>
      <c r="BF229" s="71"/>
      <c r="BG229" s="71"/>
      <c r="BH229" s="71"/>
      <c r="BI229" s="71"/>
      <c r="BJ229" s="71"/>
      <c r="BK229" s="71"/>
      <c r="BL229" s="71"/>
      <c r="BM229" s="71"/>
      <c r="BN229" s="72"/>
      <c r="BO229" s="6"/>
      <c r="BP229" s="6"/>
      <c r="BQ229" s="6"/>
    </row>
    <row r="230" spans="1:107" ht="15.75" customHeight="1" x14ac:dyDescent="0.2">
      <c r="A230" s="114" t="s">
        <v>264</v>
      </c>
      <c r="B230" s="71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  <c r="AA230" s="71"/>
      <c r="AB230" s="71"/>
      <c r="AC230" s="71"/>
      <c r="AD230" s="71"/>
      <c r="AE230" s="71"/>
      <c r="AF230" s="71"/>
      <c r="AG230" s="71"/>
      <c r="AH230" s="71"/>
      <c r="AI230" s="71"/>
      <c r="AJ230" s="71"/>
      <c r="AK230" s="71"/>
      <c r="AL230" s="71"/>
      <c r="AM230" s="71"/>
      <c r="AN230" s="71"/>
      <c r="AO230" s="71"/>
      <c r="AP230" s="71"/>
      <c r="AQ230" s="71"/>
      <c r="AR230" s="71"/>
      <c r="AS230" s="71"/>
      <c r="AT230" s="71"/>
      <c r="AU230" s="71"/>
      <c r="AV230" s="71"/>
      <c r="AW230" s="71"/>
      <c r="AX230" s="71"/>
      <c r="AY230" s="71"/>
      <c r="AZ230" s="71"/>
      <c r="BA230" s="71"/>
      <c r="BB230" s="71"/>
      <c r="BC230" s="71"/>
      <c r="BD230" s="71"/>
      <c r="BE230" s="71"/>
      <c r="BF230" s="71"/>
      <c r="BG230" s="71"/>
      <c r="BH230" s="71"/>
      <c r="BI230" s="71"/>
      <c r="BJ230" s="71"/>
      <c r="BK230" s="71"/>
      <c r="BL230" s="71"/>
      <c r="BM230" s="71"/>
      <c r="BN230" s="72"/>
      <c r="BO230" s="6"/>
      <c r="BP230" s="6"/>
      <c r="BQ230" s="6"/>
    </row>
    <row r="231" spans="1:107" s="33" customFormat="1" ht="15.75" customHeight="1" x14ac:dyDescent="0.25">
      <c r="A231" s="122" t="s">
        <v>45</v>
      </c>
      <c r="B231" s="122"/>
      <c r="C231" s="116" t="s">
        <v>76</v>
      </c>
      <c r="D231" s="116"/>
      <c r="E231" s="116"/>
      <c r="F231" s="116"/>
      <c r="G231" s="116"/>
      <c r="H231" s="116"/>
      <c r="I231" s="116"/>
      <c r="J231" s="116"/>
      <c r="K231" s="116"/>
      <c r="L231" s="116"/>
      <c r="M231" s="116"/>
      <c r="N231" s="116"/>
      <c r="O231" s="116"/>
      <c r="P231" s="116"/>
      <c r="Q231" s="116"/>
      <c r="R231" s="116"/>
      <c r="S231" s="102"/>
      <c r="T231" s="103"/>
      <c r="U231" s="103"/>
      <c r="V231" s="103"/>
      <c r="W231" s="103"/>
      <c r="X231" s="103"/>
      <c r="Y231" s="103"/>
      <c r="Z231" s="103"/>
      <c r="AA231" s="104">
        <v>0</v>
      </c>
      <c r="AB231" s="108"/>
      <c r="AC231" s="108"/>
      <c r="AD231" s="108"/>
      <c r="AE231" s="108"/>
      <c r="AF231" s="108"/>
      <c r="AG231" s="108"/>
      <c r="AH231" s="108"/>
      <c r="AI231" s="104">
        <v>0</v>
      </c>
      <c r="AJ231" s="108"/>
      <c r="AK231" s="108"/>
      <c r="AL231" s="108"/>
      <c r="AM231" s="108"/>
      <c r="AN231" s="108"/>
      <c r="AO231" s="108"/>
      <c r="AP231" s="108"/>
      <c r="AQ231" s="104">
        <f>AI231-AA231</f>
        <v>0</v>
      </c>
      <c r="AR231" s="108"/>
      <c r="AS231" s="108"/>
      <c r="AT231" s="108"/>
      <c r="AU231" s="108"/>
      <c r="AV231" s="108"/>
      <c r="AW231" s="108"/>
      <c r="AX231" s="108"/>
      <c r="AY231" s="109" t="s">
        <v>41</v>
      </c>
      <c r="AZ231" s="110"/>
      <c r="BA231" s="110"/>
      <c r="BB231" s="110"/>
      <c r="BC231" s="110"/>
      <c r="BD231" s="110"/>
      <c r="BE231" s="110"/>
      <c r="BF231" s="110"/>
      <c r="BG231" s="109" t="s">
        <v>41</v>
      </c>
      <c r="BH231" s="110"/>
      <c r="BI231" s="110"/>
      <c r="BJ231" s="110"/>
      <c r="BK231" s="110"/>
      <c r="BL231" s="110"/>
      <c r="BM231" s="110"/>
      <c r="BN231" s="110"/>
      <c r="BO231" s="32"/>
      <c r="BP231" s="32"/>
      <c r="BQ231" s="32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</row>
    <row r="232" spans="1:107" s="24" customFormat="1" ht="15.75" hidden="1" customHeight="1" x14ac:dyDescent="0.25">
      <c r="A232" s="59" t="s">
        <v>11</v>
      </c>
      <c r="B232" s="59"/>
      <c r="C232" s="123" t="s">
        <v>12</v>
      </c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02" t="s">
        <v>33</v>
      </c>
      <c r="T232" s="103"/>
      <c r="U232" s="103"/>
      <c r="V232" s="103"/>
      <c r="W232" s="103"/>
      <c r="X232" s="103"/>
      <c r="Y232" s="103"/>
      <c r="Z232" s="103"/>
      <c r="AA232" s="113" t="s">
        <v>91</v>
      </c>
      <c r="AB232" s="113"/>
      <c r="AC232" s="113"/>
      <c r="AD232" s="113"/>
      <c r="AE232" s="113"/>
      <c r="AF232" s="113"/>
      <c r="AG232" s="113"/>
      <c r="AH232" s="113"/>
      <c r="AI232" s="113" t="s">
        <v>99</v>
      </c>
      <c r="AJ232" s="113"/>
      <c r="AK232" s="113"/>
      <c r="AL232" s="113"/>
      <c r="AM232" s="113"/>
      <c r="AN232" s="113"/>
      <c r="AO232" s="113"/>
      <c r="AP232" s="113"/>
      <c r="AQ232" s="104" t="s">
        <v>103</v>
      </c>
      <c r="AR232" s="108"/>
      <c r="AS232" s="108"/>
      <c r="AT232" s="108"/>
      <c r="AU232" s="108"/>
      <c r="AV232" s="108"/>
      <c r="AW232" s="108"/>
      <c r="AX232" s="108"/>
      <c r="AY232" s="103" t="s">
        <v>19</v>
      </c>
      <c r="AZ232" s="103"/>
      <c r="BA232" s="103"/>
      <c r="BB232" s="103"/>
      <c r="BC232" s="103"/>
      <c r="BD232" s="103"/>
      <c r="BE232" s="103"/>
      <c r="BF232" s="103"/>
      <c r="BG232" s="103" t="s">
        <v>102</v>
      </c>
      <c r="BH232" s="117"/>
      <c r="BI232" s="117"/>
      <c r="BJ232" s="117"/>
      <c r="BK232" s="117"/>
      <c r="BL232" s="117"/>
      <c r="BM232" s="117"/>
      <c r="BN232" s="117"/>
      <c r="BO232" s="28"/>
      <c r="BP232" s="28"/>
      <c r="BQ232" s="28"/>
      <c r="BR232" s="34"/>
      <c r="BS232" s="34"/>
      <c r="BT232" s="34"/>
      <c r="BU232" s="34"/>
      <c r="BV232" s="34"/>
      <c r="BW232" s="34"/>
      <c r="BX232" s="34"/>
      <c r="BY232" s="34"/>
      <c r="BZ232" s="34"/>
      <c r="CA232" s="36" t="s">
        <v>100</v>
      </c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</row>
    <row r="233" spans="1:107" s="24" customFormat="1" ht="15.75" customHeight="1" x14ac:dyDescent="0.25">
      <c r="A233" s="59"/>
      <c r="B233" s="59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02"/>
      <c r="T233" s="103"/>
      <c r="U233" s="103"/>
      <c r="V233" s="103"/>
      <c r="W233" s="103"/>
      <c r="X233" s="103"/>
      <c r="Y233" s="103"/>
      <c r="Z233" s="103"/>
      <c r="AA233" s="104"/>
      <c r="AB233" s="105"/>
      <c r="AC233" s="105"/>
      <c r="AD233" s="105"/>
      <c r="AE233" s="105"/>
      <c r="AF233" s="105"/>
      <c r="AG233" s="105"/>
      <c r="AH233" s="105"/>
      <c r="AI233" s="111"/>
      <c r="AJ233" s="112"/>
      <c r="AK233" s="112"/>
      <c r="AL233" s="112"/>
      <c r="AM233" s="112"/>
      <c r="AN233" s="112"/>
      <c r="AO233" s="112"/>
      <c r="AP233" s="112"/>
      <c r="AQ233" s="111"/>
      <c r="AR233" s="112"/>
      <c r="AS233" s="112"/>
      <c r="AT233" s="112"/>
      <c r="AU233" s="112"/>
      <c r="AV233" s="112"/>
      <c r="AW233" s="112"/>
      <c r="AX233" s="112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28"/>
      <c r="BP233" s="28"/>
      <c r="BQ233" s="28"/>
      <c r="CA233" s="30" t="s">
        <v>92</v>
      </c>
    </row>
    <row r="234" spans="1:107" s="33" customFormat="1" ht="32.25" customHeight="1" x14ac:dyDescent="0.25">
      <c r="A234" s="122" t="s">
        <v>46</v>
      </c>
      <c r="B234" s="122"/>
      <c r="C234" s="116" t="s">
        <v>77</v>
      </c>
      <c r="D234" s="116"/>
      <c r="E234" s="116"/>
      <c r="F234" s="116"/>
      <c r="G234" s="116"/>
      <c r="H234" s="116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06" t="s">
        <v>41</v>
      </c>
      <c r="T234" s="107"/>
      <c r="U234" s="107"/>
      <c r="V234" s="107"/>
      <c r="W234" s="107"/>
      <c r="X234" s="107"/>
      <c r="Y234" s="107"/>
      <c r="Z234" s="107"/>
      <c r="AA234" s="104">
        <v>0</v>
      </c>
      <c r="AB234" s="108"/>
      <c r="AC234" s="108"/>
      <c r="AD234" s="108"/>
      <c r="AE234" s="108"/>
      <c r="AF234" s="108"/>
      <c r="AG234" s="108"/>
      <c r="AH234" s="108"/>
      <c r="AI234" s="104">
        <v>0</v>
      </c>
      <c r="AJ234" s="108"/>
      <c r="AK234" s="108"/>
      <c r="AL234" s="108"/>
      <c r="AM234" s="108"/>
      <c r="AN234" s="108"/>
      <c r="AO234" s="108"/>
      <c r="AP234" s="108"/>
      <c r="AQ234" s="104">
        <f>AI234-AA234</f>
        <v>0</v>
      </c>
      <c r="AR234" s="108"/>
      <c r="AS234" s="108"/>
      <c r="AT234" s="108"/>
      <c r="AU234" s="108"/>
      <c r="AV234" s="108"/>
      <c r="AW234" s="108"/>
      <c r="AX234" s="108"/>
      <c r="AY234" s="109" t="s">
        <v>41</v>
      </c>
      <c r="AZ234" s="110"/>
      <c r="BA234" s="110"/>
      <c r="BB234" s="110"/>
      <c r="BC234" s="110"/>
      <c r="BD234" s="110"/>
      <c r="BE234" s="110"/>
      <c r="BF234" s="110"/>
      <c r="BG234" s="109" t="s">
        <v>41</v>
      </c>
      <c r="BH234" s="110"/>
      <c r="BI234" s="110"/>
      <c r="BJ234" s="110"/>
      <c r="BK234" s="110"/>
      <c r="BL234" s="110"/>
      <c r="BM234" s="110"/>
      <c r="BN234" s="110"/>
      <c r="BO234" s="32"/>
      <c r="BP234" s="32"/>
      <c r="BQ234" s="32"/>
    </row>
    <row r="235" spans="1:107" ht="15.75" customHeight="1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</row>
    <row r="236" spans="1:107" ht="15.75" customHeight="1" x14ac:dyDescent="0.2">
      <c r="A236" s="69" t="s">
        <v>78</v>
      </c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69"/>
      <c r="AN236" s="69"/>
      <c r="AO236" s="69"/>
      <c r="AP236" s="69"/>
      <c r="AQ236" s="69"/>
      <c r="AR236" s="69"/>
      <c r="AS236" s="69"/>
      <c r="AT236" s="69"/>
      <c r="AU236" s="69"/>
      <c r="AV236" s="69"/>
      <c r="AW236" s="69"/>
      <c r="AX236" s="69"/>
      <c r="AY236" s="69"/>
      <c r="AZ236" s="69"/>
      <c r="BA236" s="69"/>
      <c r="BB236" s="69"/>
      <c r="BC236" s="69"/>
      <c r="BD236" s="69"/>
      <c r="BE236" s="69"/>
      <c r="BF236" s="69"/>
      <c r="BG236" s="69"/>
      <c r="BH236" s="69"/>
      <c r="BI236" s="69"/>
      <c r="BJ236" s="69"/>
      <c r="BK236" s="69"/>
      <c r="BL236" s="69"/>
      <c r="BM236" s="69"/>
      <c r="BN236" s="69"/>
      <c r="BO236" s="69"/>
      <c r="BP236" s="69"/>
      <c r="BQ236" s="69"/>
    </row>
    <row r="237" spans="1:107" ht="15.75" customHeight="1" x14ac:dyDescent="0.2">
      <c r="A237" s="70" t="s">
        <v>265</v>
      </c>
      <c r="B237" s="71"/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  <c r="AA237" s="71"/>
      <c r="AB237" s="71"/>
      <c r="AC237" s="71"/>
      <c r="AD237" s="71"/>
      <c r="AE237" s="71"/>
      <c r="AF237" s="71"/>
      <c r="AG237" s="71"/>
      <c r="AH237" s="71"/>
      <c r="AI237" s="71"/>
      <c r="AJ237" s="71"/>
      <c r="AK237" s="71"/>
      <c r="AL237" s="71"/>
      <c r="AM237" s="71"/>
      <c r="AN237" s="71"/>
      <c r="AO237" s="71"/>
      <c r="AP237" s="71"/>
      <c r="AQ237" s="71"/>
      <c r="AR237" s="71"/>
      <c r="AS237" s="71"/>
      <c r="AT237" s="71"/>
      <c r="AU237" s="71"/>
      <c r="AV237" s="71"/>
      <c r="AW237" s="71"/>
      <c r="AX237" s="71"/>
      <c r="AY237" s="71"/>
      <c r="AZ237" s="71"/>
      <c r="BA237" s="71"/>
      <c r="BB237" s="71"/>
      <c r="BC237" s="71"/>
      <c r="BD237" s="71"/>
      <c r="BE237" s="71"/>
      <c r="BF237" s="71"/>
      <c r="BG237" s="71"/>
      <c r="BH237" s="71"/>
      <c r="BI237" s="71"/>
      <c r="BJ237" s="71"/>
      <c r="BK237" s="71"/>
      <c r="BL237" s="71"/>
      <c r="BM237" s="71"/>
      <c r="BN237" s="72"/>
      <c r="BO237" s="6"/>
      <c r="BP237" s="6"/>
      <c r="BQ237" s="6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</row>
    <row r="238" spans="1:107" ht="15.75" customHeight="1" x14ac:dyDescent="0.2">
      <c r="A238" s="69" t="s">
        <v>79</v>
      </c>
      <c r="B238" s="69"/>
      <c r="C238" s="69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69"/>
      <c r="AN238" s="69"/>
      <c r="AO238" s="69"/>
      <c r="AP238" s="69"/>
      <c r="AQ238" s="69"/>
      <c r="AR238" s="69"/>
      <c r="AS238" s="69"/>
      <c r="AT238" s="69"/>
      <c r="AU238" s="69"/>
      <c r="AV238" s="69"/>
      <c r="AW238" s="69"/>
      <c r="AX238" s="69"/>
      <c r="AY238" s="69"/>
      <c r="AZ238" s="69"/>
      <c r="BA238" s="69"/>
      <c r="BB238" s="69"/>
      <c r="BC238" s="69"/>
      <c r="BD238" s="69"/>
      <c r="BE238" s="69"/>
      <c r="BF238" s="69"/>
      <c r="BG238" s="69"/>
      <c r="BH238" s="69"/>
      <c r="BI238" s="69"/>
      <c r="BJ238" s="69"/>
      <c r="BK238" s="69"/>
      <c r="BL238" s="69"/>
      <c r="BM238" s="69"/>
      <c r="BN238" s="69"/>
      <c r="BO238" s="69"/>
      <c r="BP238" s="69"/>
      <c r="BQ238" s="69"/>
    </row>
    <row r="239" spans="1:107" ht="15.75" customHeight="1" x14ac:dyDescent="0.2">
      <c r="A239" s="70" t="s">
        <v>266</v>
      </c>
      <c r="B239" s="71"/>
      <c r="C239" s="71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  <c r="AA239" s="71"/>
      <c r="AB239" s="71"/>
      <c r="AC239" s="71"/>
      <c r="AD239" s="71"/>
      <c r="AE239" s="71"/>
      <c r="AF239" s="71"/>
      <c r="AG239" s="71"/>
      <c r="AH239" s="71"/>
      <c r="AI239" s="71"/>
      <c r="AJ239" s="71"/>
      <c r="AK239" s="71"/>
      <c r="AL239" s="71"/>
      <c r="AM239" s="71"/>
      <c r="AN239" s="71"/>
      <c r="AO239" s="71"/>
      <c r="AP239" s="71"/>
      <c r="AQ239" s="71"/>
      <c r="AR239" s="71"/>
      <c r="AS239" s="71"/>
      <c r="AT239" s="71"/>
      <c r="AU239" s="71"/>
      <c r="AV239" s="71"/>
      <c r="AW239" s="71"/>
      <c r="AX239" s="71"/>
      <c r="AY239" s="71"/>
      <c r="AZ239" s="71"/>
      <c r="BA239" s="71"/>
      <c r="BB239" s="71"/>
      <c r="BC239" s="71"/>
      <c r="BD239" s="71"/>
      <c r="BE239" s="71"/>
      <c r="BF239" s="71"/>
      <c r="BG239" s="71"/>
      <c r="BH239" s="71"/>
      <c r="BI239" s="71"/>
      <c r="BJ239" s="71"/>
      <c r="BK239" s="71"/>
      <c r="BL239" s="71"/>
      <c r="BM239" s="71"/>
      <c r="BN239" s="72"/>
      <c r="BO239" s="6"/>
      <c r="BP239" s="6"/>
      <c r="BQ239" s="6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</row>
    <row r="240" spans="1:107" ht="15.75" customHeight="1" x14ac:dyDescent="0.25">
      <c r="A240" s="24" t="s">
        <v>80</v>
      </c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</row>
    <row r="241" spans="1:69" ht="15.75" customHeight="1" x14ac:dyDescent="0.2">
      <c r="A241" s="69" t="s">
        <v>81</v>
      </c>
      <c r="B241" s="69"/>
      <c r="C241" s="69"/>
      <c r="D241" s="69"/>
      <c r="E241" s="69"/>
      <c r="F241" s="69"/>
      <c r="G241" s="69"/>
      <c r="H241" s="69"/>
      <c r="I241" s="69"/>
      <c r="J241" s="69"/>
      <c r="K241" s="69"/>
      <c r="L241" s="69"/>
      <c r="M241" s="89"/>
      <c r="N241" s="89"/>
      <c r="O241" s="89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</row>
    <row r="242" spans="1:69" ht="15.75" customHeight="1" x14ac:dyDescent="0.2">
      <c r="A242" s="70" t="s">
        <v>267</v>
      </c>
      <c r="B242" s="71"/>
      <c r="C242" s="71"/>
      <c r="D242" s="71"/>
      <c r="E242" s="71"/>
      <c r="F242" s="71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  <c r="AA242" s="71"/>
      <c r="AB242" s="71"/>
      <c r="AC242" s="71"/>
      <c r="AD242" s="71"/>
      <c r="AE242" s="71"/>
      <c r="AF242" s="71"/>
      <c r="AG242" s="71"/>
      <c r="AH242" s="71"/>
      <c r="AI242" s="71"/>
      <c r="AJ242" s="71"/>
      <c r="AK242" s="71"/>
      <c r="AL242" s="71"/>
      <c r="AM242" s="71"/>
      <c r="AN242" s="71"/>
      <c r="AO242" s="71"/>
      <c r="AP242" s="71"/>
      <c r="AQ242" s="71"/>
      <c r="AR242" s="71"/>
      <c r="AS242" s="71"/>
      <c r="AT242" s="71"/>
      <c r="AU242" s="71"/>
      <c r="AV242" s="71"/>
      <c r="AW242" s="71"/>
      <c r="AX242" s="71"/>
      <c r="AY242" s="71"/>
      <c r="AZ242" s="71"/>
      <c r="BA242" s="71"/>
      <c r="BB242" s="71"/>
      <c r="BC242" s="71"/>
      <c r="BD242" s="71"/>
      <c r="BE242" s="71"/>
      <c r="BF242" s="71"/>
      <c r="BG242" s="71"/>
      <c r="BH242" s="71"/>
      <c r="BI242" s="71"/>
      <c r="BJ242" s="71"/>
      <c r="BK242" s="71"/>
      <c r="BL242" s="71"/>
      <c r="BM242" s="71"/>
      <c r="BN242" s="72"/>
      <c r="BO242" s="12"/>
      <c r="BP242" s="12"/>
      <c r="BQ242" s="12"/>
    </row>
    <row r="243" spans="1:69" ht="15.75" customHeight="1" x14ac:dyDescent="0.2">
      <c r="A243" s="69" t="s">
        <v>82</v>
      </c>
      <c r="B243" s="69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89"/>
      <c r="N243" s="89"/>
      <c r="O243" s="89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</row>
    <row r="244" spans="1:69" ht="15.75" customHeight="1" x14ac:dyDescent="0.2">
      <c r="A244" s="70" t="s">
        <v>268</v>
      </c>
      <c r="B244" s="71"/>
      <c r="C244" s="71"/>
      <c r="D244" s="71"/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  <c r="AA244" s="71"/>
      <c r="AB244" s="71"/>
      <c r="AC244" s="71"/>
      <c r="AD244" s="71"/>
      <c r="AE244" s="71"/>
      <c r="AF244" s="71"/>
      <c r="AG244" s="71"/>
      <c r="AH244" s="71"/>
      <c r="AI244" s="71"/>
      <c r="AJ244" s="71"/>
      <c r="AK244" s="71"/>
      <c r="AL244" s="71"/>
      <c r="AM244" s="71"/>
      <c r="AN244" s="71"/>
      <c r="AO244" s="71"/>
      <c r="AP244" s="71"/>
      <c r="AQ244" s="71"/>
      <c r="AR244" s="71"/>
      <c r="AS244" s="71"/>
      <c r="AT244" s="71"/>
      <c r="AU244" s="71"/>
      <c r="AV244" s="71"/>
      <c r="AW244" s="71"/>
      <c r="AX244" s="71"/>
      <c r="AY244" s="71"/>
      <c r="AZ244" s="71"/>
      <c r="BA244" s="71"/>
      <c r="BB244" s="71"/>
      <c r="BC244" s="71"/>
      <c r="BD244" s="71"/>
      <c r="BE244" s="71"/>
      <c r="BF244" s="71"/>
      <c r="BG244" s="71"/>
      <c r="BH244" s="71"/>
      <c r="BI244" s="71"/>
      <c r="BJ244" s="71"/>
      <c r="BK244" s="71"/>
      <c r="BL244" s="71"/>
      <c r="BM244" s="71"/>
      <c r="BN244" s="72"/>
      <c r="BO244" s="12"/>
      <c r="BP244" s="12"/>
      <c r="BQ244" s="12"/>
    </row>
    <row r="245" spans="1:69" ht="15.75" customHeight="1" x14ac:dyDescent="0.2">
      <c r="A245" s="69" t="s">
        <v>83</v>
      </c>
      <c r="B245" s="69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89"/>
      <c r="N245" s="89"/>
      <c r="O245" s="89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</row>
    <row r="246" spans="1:69" ht="15.75" customHeight="1" x14ac:dyDescent="0.2">
      <c r="A246" s="70" t="s">
        <v>269</v>
      </c>
      <c r="B246" s="71"/>
      <c r="C246" s="71"/>
      <c r="D246" s="71"/>
      <c r="E246" s="71"/>
      <c r="F246" s="71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  <c r="AA246" s="71"/>
      <c r="AB246" s="71"/>
      <c r="AC246" s="71"/>
      <c r="AD246" s="71"/>
      <c r="AE246" s="71"/>
      <c r="AF246" s="71"/>
      <c r="AG246" s="71"/>
      <c r="AH246" s="71"/>
      <c r="AI246" s="71"/>
      <c r="AJ246" s="71"/>
      <c r="AK246" s="71"/>
      <c r="AL246" s="71"/>
      <c r="AM246" s="71"/>
      <c r="AN246" s="71"/>
      <c r="AO246" s="71"/>
      <c r="AP246" s="71"/>
      <c r="AQ246" s="71"/>
      <c r="AR246" s="71"/>
      <c r="AS246" s="71"/>
      <c r="AT246" s="71"/>
      <c r="AU246" s="71"/>
      <c r="AV246" s="71"/>
      <c r="AW246" s="71"/>
      <c r="AX246" s="71"/>
      <c r="AY246" s="71"/>
      <c r="AZ246" s="71"/>
      <c r="BA246" s="71"/>
      <c r="BB246" s="71"/>
      <c r="BC246" s="71"/>
      <c r="BD246" s="71"/>
      <c r="BE246" s="71"/>
      <c r="BF246" s="71"/>
      <c r="BG246" s="71"/>
      <c r="BH246" s="71"/>
      <c r="BI246" s="71"/>
      <c r="BJ246" s="71"/>
      <c r="BK246" s="71"/>
      <c r="BL246" s="71"/>
      <c r="BM246" s="71"/>
      <c r="BN246" s="72"/>
      <c r="BO246" s="12"/>
      <c r="BP246" s="12"/>
      <c r="BQ246" s="12"/>
    </row>
    <row r="247" spans="1:69" ht="15.75" customHeight="1" x14ac:dyDescent="0.2">
      <c r="A247" s="69" t="s">
        <v>84</v>
      </c>
      <c r="B247" s="69"/>
      <c r="C247" s="69"/>
      <c r="D247" s="69"/>
      <c r="E247" s="69"/>
      <c r="F247" s="69"/>
      <c r="G247" s="69"/>
      <c r="H247" s="69"/>
      <c r="I247" s="69"/>
      <c r="J247" s="69"/>
      <c r="K247" s="69"/>
      <c r="L247" s="69"/>
      <c r="M247" s="89"/>
      <c r="N247" s="89"/>
      <c r="O247" s="89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</row>
    <row r="248" spans="1:69" ht="15.75" customHeight="1" x14ac:dyDescent="0.2">
      <c r="A248" s="70" t="s">
        <v>270</v>
      </c>
      <c r="B248" s="71"/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2"/>
      <c r="BO248" s="12"/>
      <c r="BP248" s="12"/>
      <c r="BQ248" s="12"/>
    </row>
    <row r="249" spans="1:69" ht="15.75" customHeight="1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</row>
    <row r="250" spans="1:69" ht="42" hidden="1" customHeight="1" x14ac:dyDescent="0.25">
      <c r="A250" s="195" t="s">
        <v>272</v>
      </c>
      <c r="B250" s="196"/>
      <c r="C250" s="196"/>
      <c r="D250" s="196"/>
      <c r="E250" s="196"/>
      <c r="F250" s="196"/>
      <c r="G250" s="196"/>
      <c r="H250" s="196"/>
      <c r="I250" s="196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40"/>
      <c r="X250" s="140"/>
      <c r="Y250" s="140"/>
      <c r="Z250" s="140"/>
      <c r="AA250" s="140"/>
      <c r="AB250" s="140"/>
      <c r="AC250" s="140"/>
      <c r="AD250" s="140"/>
      <c r="AE250" s="140"/>
      <c r="AF250" s="140"/>
      <c r="AG250" s="140"/>
      <c r="AH250" s="140"/>
      <c r="AI250" s="140"/>
      <c r="AJ250" s="140"/>
      <c r="AK250" s="140"/>
      <c r="AL250" s="140"/>
      <c r="AM250" s="140"/>
      <c r="AN250" s="3"/>
      <c r="AO250" s="3"/>
      <c r="AP250" s="185" t="s">
        <v>273</v>
      </c>
      <c r="AQ250" s="186"/>
      <c r="AR250" s="186"/>
      <c r="AS250" s="186"/>
      <c r="AT250" s="186"/>
      <c r="AU250" s="186"/>
      <c r="AV250" s="186"/>
      <c r="AW250" s="186"/>
      <c r="AX250" s="186"/>
      <c r="AY250" s="186"/>
      <c r="AZ250" s="186"/>
      <c r="BA250" s="186"/>
      <c r="BB250" s="186"/>
      <c r="BC250" s="186"/>
      <c r="BD250" s="186"/>
      <c r="BE250" s="186"/>
      <c r="BF250" s="186"/>
      <c r="BG250" s="186"/>
      <c r="BH250" s="186"/>
    </row>
    <row r="251" spans="1:69" hidden="1" x14ac:dyDescent="0.2">
      <c r="W251" s="189" t="s">
        <v>6</v>
      </c>
      <c r="X251" s="189"/>
      <c r="Y251" s="189"/>
      <c r="Z251" s="189"/>
      <c r="AA251" s="189"/>
      <c r="AB251" s="189"/>
      <c r="AC251" s="189"/>
      <c r="AD251" s="189"/>
      <c r="AE251" s="189"/>
      <c r="AF251" s="189"/>
      <c r="AG251" s="189"/>
      <c r="AH251" s="189"/>
      <c r="AI251" s="189"/>
      <c r="AJ251" s="189"/>
      <c r="AK251" s="189"/>
      <c r="AL251" s="189"/>
      <c r="AM251" s="189"/>
      <c r="AN251" s="4"/>
      <c r="AO251" s="4"/>
      <c r="AP251" s="189" t="s">
        <v>32</v>
      </c>
      <c r="AQ251" s="189"/>
      <c r="AR251" s="189"/>
      <c r="AS251" s="189"/>
      <c r="AT251" s="189"/>
      <c r="AU251" s="189"/>
      <c r="AV251" s="189"/>
      <c r="AW251" s="189"/>
      <c r="AX251" s="189"/>
      <c r="AY251" s="189"/>
      <c r="AZ251" s="189"/>
      <c r="BA251" s="189"/>
      <c r="BB251" s="189"/>
      <c r="BC251" s="189"/>
      <c r="BD251" s="189"/>
      <c r="BE251" s="189"/>
      <c r="BF251" s="189"/>
      <c r="BG251" s="189"/>
      <c r="BH251" s="189"/>
    </row>
    <row r="254" spans="1:69" ht="31.5" customHeight="1" x14ac:dyDescent="0.25">
      <c r="A254" s="190" t="s">
        <v>248</v>
      </c>
      <c r="B254" s="191"/>
      <c r="C254" s="191"/>
      <c r="D254" s="191"/>
      <c r="E254" s="191"/>
      <c r="F254" s="191"/>
      <c r="G254" s="191"/>
      <c r="H254" s="191"/>
      <c r="I254" s="191"/>
      <c r="J254" s="191"/>
      <c r="K254" s="191"/>
      <c r="L254" s="191"/>
      <c r="M254" s="191"/>
      <c r="N254" s="191"/>
      <c r="O254" s="191"/>
      <c r="P254" s="191"/>
      <c r="Q254" s="191"/>
      <c r="R254" s="191"/>
      <c r="S254" s="191"/>
      <c r="T254" s="191"/>
      <c r="U254" s="191"/>
      <c r="V254" s="191"/>
      <c r="W254" s="192"/>
      <c r="X254" s="192"/>
      <c r="Y254" s="192"/>
      <c r="Z254" s="192"/>
      <c r="AA254" s="192"/>
      <c r="AB254" s="192"/>
      <c r="AC254" s="192"/>
      <c r="AD254" s="192"/>
      <c r="AE254" s="192"/>
      <c r="AF254" s="192"/>
      <c r="AG254" s="192"/>
      <c r="AH254" s="192"/>
      <c r="AI254" s="192"/>
      <c r="AJ254" s="192"/>
      <c r="AK254" s="192"/>
      <c r="AL254" s="192"/>
      <c r="AM254" s="192"/>
      <c r="AN254" s="3"/>
      <c r="AO254" s="3"/>
      <c r="AP254" s="193" t="s">
        <v>249</v>
      </c>
      <c r="AQ254" s="194"/>
      <c r="AR254" s="194"/>
      <c r="AS254" s="194"/>
      <c r="AT254" s="194"/>
      <c r="AU254" s="194"/>
      <c r="AV254" s="194"/>
      <c r="AW254" s="194"/>
      <c r="AX254" s="194"/>
      <c r="AY254" s="194"/>
      <c r="AZ254" s="194"/>
      <c r="BA254" s="194"/>
      <c r="BB254" s="194"/>
      <c r="BC254" s="194"/>
      <c r="BD254" s="194"/>
      <c r="BE254" s="194"/>
      <c r="BF254" s="194"/>
      <c r="BG254" s="194"/>
      <c r="BH254" s="194"/>
    </row>
    <row r="255" spans="1:69" x14ac:dyDescent="0.2">
      <c r="W255" s="189" t="s">
        <v>6</v>
      </c>
      <c r="X255" s="189"/>
      <c r="Y255" s="189"/>
      <c r="Z255" s="189"/>
      <c r="AA255" s="189"/>
      <c r="AB255" s="189"/>
      <c r="AC255" s="189"/>
      <c r="AD255" s="189"/>
      <c r="AE255" s="189"/>
      <c r="AF255" s="189"/>
      <c r="AG255" s="189"/>
      <c r="AH255" s="189"/>
      <c r="AI255" s="189"/>
      <c r="AJ255" s="189"/>
      <c r="AK255" s="189"/>
      <c r="AL255" s="189"/>
      <c r="AM255" s="189"/>
      <c r="AN255" s="4"/>
      <c r="AO255" s="4"/>
      <c r="AP255" s="189" t="s">
        <v>32</v>
      </c>
      <c r="AQ255" s="189"/>
      <c r="AR255" s="189"/>
      <c r="AS255" s="189"/>
      <c r="AT255" s="189"/>
      <c r="AU255" s="189"/>
      <c r="AV255" s="189"/>
      <c r="AW255" s="189"/>
      <c r="AX255" s="189"/>
      <c r="AY255" s="189"/>
      <c r="AZ255" s="189"/>
      <c r="BA255" s="189"/>
      <c r="BB255" s="189"/>
      <c r="BC255" s="189"/>
      <c r="BD255" s="189"/>
      <c r="BE255" s="189"/>
      <c r="BF255" s="189"/>
      <c r="BG255" s="189"/>
      <c r="BH255" s="189"/>
    </row>
  </sheetData>
  <mergeCells count="1373">
    <mergeCell ref="A44:BN44"/>
    <mergeCell ref="AN73:AR73"/>
    <mergeCell ref="AS73:AW73"/>
    <mergeCell ref="A62:BN62"/>
    <mergeCell ref="BM70:BQ70"/>
    <mergeCell ref="BH70:BL70"/>
    <mergeCell ref="AD70:AH70"/>
    <mergeCell ref="AX70:BB70"/>
    <mergeCell ref="AX73:BB73"/>
    <mergeCell ref="BC69:BQ69"/>
    <mergeCell ref="AU30:AY30"/>
    <mergeCell ref="AK151:AO151"/>
    <mergeCell ref="BI30:BM30"/>
    <mergeCell ref="BN30:BQ30"/>
    <mergeCell ref="X48:AB48"/>
    <mergeCell ref="AC48:AH48"/>
    <mergeCell ref="BI48:BN48"/>
    <mergeCell ref="BD48:BH48"/>
    <mergeCell ref="BD30:BH30"/>
    <mergeCell ref="A46:BN46"/>
    <mergeCell ref="AZ30:BC30"/>
    <mergeCell ref="C47:R47"/>
    <mergeCell ref="A47:B47"/>
    <mergeCell ref="A65:BN65"/>
    <mergeCell ref="A30:B30"/>
    <mergeCell ref="C30:Z30"/>
    <mergeCell ref="AA30:AE30"/>
    <mergeCell ref="AF30:AJ30"/>
    <mergeCell ref="AK30:AO30"/>
    <mergeCell ref="AP30:AT30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AP255:BH255"/>
    <mergeCell ref="A254:V254"/>
    <mergeCell ref="W254:AM254"/>
    <mergeCell ref="AP254:BH254"/>
    <mergeCell ref="W255:AM255"/>
    <mergeCell ref="AP251:BH251"/>
    <mergeCell ref="W251:AM251"/>
    <mergeCell ref="A250:V250"/>
    <mergeCell ref="A152:B152"/>
    <mergeCell ref="W250:AM250"/>
    <mergeCell ref="A73:B73"/>
    <mergeCell ref="AD73:AH73"/>
    <mergeCell ref="BC73:BG73"/>
    <mergeCell ref="AU133:AY133"/>
    <mergeCell ref="AZ133:BC133"/>
    <mergeCell ref="AZ134:BC134"/>
    <mergeCell ref="AZ135:BC135"/>
    <mergeCell ref="AK135:AO135"/>
    <mergeCell ref="AF151:AJ151"/>
    <mergeCell ref="BH73:BL73"/>
    <mergeCell ref="AI73:AM73"/>
    <mergeCell ref="BD151:BH151"/>
    <mergeCell ref="BI151:BM151"/>
    <mergeCell ref="AP151:AT151"/>
    <mergeCell ref="AU151:AY151"/>
    <mergeCell ref="AZ151:BC151"/>
    <mergeCell ref="AK133:AO133"/>
    <mergeCell ref="AP133:AT133"/>
    <mergeCell ref="AP250:BH250"/>
    <mergeCell ref="AN69:BB69"/>
    <mergeCell ref="A67:BQ67"/>
    <mergeCell ref="A72:B72"/>
    <mergeCell ref="Y73:AC73"/>
    <mergeCell ref="AA152:AE152"/>
    <mergeCell ref="AF152:AJ152"/>
    <mergeCell ref="A71:B71"/>
    <mergeCell ref="Y70:AC70"/>
    <mergeCell ref="A130:BQ130"/>
    <mergeCell ref="A69:B70"/>
    <mergeCell ref="BC71:BG71"/>
    <mergeCell ref="Y72:AC72"/>
    <mergeCell ref="BC72:BG72"/>
    <mergeCell ref="BC70:BG70"/>
    <mergeCell ref="AD72:AH72"/>
    <mergeCell ref="AI71:AM71"/>
    <mergeCell ref="AS70:AW70"/>
    <mergeCell ref="AN70:AR70"/>
    <mergeCell ref="AI70:AM70"/>
    <mergeCell ref="BN151:BQ151"/>
    <mergeCell ref="BM73:BQ73"/>
    <mergeCell ref="AS71:AW71"/>
    <mergeCell ref="AI72:AM72"/>
    <mergeCell ref="AN72:AR72"/>
    <mergeCell ref="AS72:AW72"/>
    <mergeCell ref="BH71:BL71"/>
    <mergeCell ref="BM71:BQ71"/>
    <mergeCell ref="BM72:BQ72"/>
    <mergeCell ref="BH72:BL72"/>
    <mergeCell ref="AX72:BB72"/>
    <mergeCell ref="AX71:BB71"/>
    <mergeCell ref="BI29:BM29"/>
    <mergeCell ref="BD29:BH29"/>
    <mergeCell ref="BN29:BQ29"/>
    <mergeCell ref="A48:B48"/>
    <mergeCell ref="A49:B49"/>
    <mergeCell ref="C61:R61"/>
    <mergeCell ref="C48:R48"/>
    <mergeCell ref="A53:BN53"/>
    <mergeCell ref="A57:B57"/>
    <mergeCell ref="A58:B58"/>
    <mergeCell ref="BN27:BQ27"/>
    <mergeCell ref="A26:B27"/>
    <mergeCell ref="AF27:AJ27"/>
    <mergeCell ref="S47:AH47"/>
    <mergeCell ref="AI47:AX47"/>
    <mergeCell ref="AP28:AT28"/>
    <mergeCell ref="AU28:AY28"/>
    <mergeCell ref="AY47:BN47"/>
    <mergeCell ref="AZ28:BC28"/>
    <mergeCell ref="BD28:BH28"/>
    <mergeCell ref="AY48:BC48"/>
    <mergeCell ref="AI48:AM48"/>
    <mergeCell ref="AN48:AR48"/>
    <mergeCell ref="AS48:AX48"/>
    <mergeCell ref="A50:BN50"/>
    <mergeCell ref="S48:W48"/>
    <mergeCell ref="A29:B29"/>
    <mergeCell ref="AF29:AJ29"/>
    <mergeCell ref="AU29:AY29"/>
    <mergeCell ref="AA29:AE29"/>
    <mergeCell ref="C29:Z29"/>
    <mergeCell ref="AK29:AO29"/>
    <mergeCell ref="S49:AH49"/>
    <mergeCell ref="S51:AH51"/>
    <mergeCell ref="S54:AH54"/>
    <mergeCell ref="S56:AH56"/>
    <mergeCell ref="A55:XFD55"/>
    <mergeCell ref="AI49:AX49"/>
    <mergeCell ref="AI51:AX51"/>
    <mergeCell ref="S61:AH61"/>
    <mergeCell ref="AI61:AX61"/>
    <mergeCell ref="AY61:BN61"/>
    <mergeCell ref="A51:B51"/>
    <mergeCell ref="A54:B54"/>
    <mergeCell ref="AY49:BN49"/>
    <mergeCell ref="A59:B59"/>
    <mergeCell ref="C49:R49"/>
    <mergeCell ref="C51:R51"/>
    <mergeCell ref="C54:R54"/>
    <mergeCell ref="A61:B61"/>
    <mergeCell ref="C58:R58"/>
    <mergeCell ref="C59:R59"/>
    <mergeCell ref="S57:AH57"/>
    <mergeCell ref="S58:AH58"/>
    <mergeCell ref="S59:AH59"/>
    <mergeCell ref="A60:BN60"/>
    <mergeCell ref="AY59:BN59"/>
    <mergeCell ref="AY57:BN57"/>
    <mergeCell ref="AY58:BN58"/>
    <mergeCell ref="AI54:AX54"/>
    <mergeCell ref="AI56:AX56"/>
    <mergeCell ref="AY51:BN51"/>
    <mergeCell ref="AI57:AX57"/>
    <mergeCell ref="AI58:AX58"/>
    <mergeCell ref="AI59:AX59"/>
    <mergeCell ref="AY54:BN54"/>
    <mergeCell ref="AY56:BN56"/>
    <mergeCell ref="C56:R56"/>
    <mergeCell ref="C57:R57"/>
    <mergeCell ref="A56:B56"/>
    <mergeCell ref="A131:BQ131"/>
    <mergeCell ref="A132:B133"/>
    <mergeCell ref="C132:Z133"/>
    <mergeCell ref="AA132:AO132"/>
    <mergeCell ref="AP132:BC132"/>
    <mergeCell ref="BD132:BQ132"/>
    <mergeCell ref="AA133:AE133"/>
    <mergeCell ref="AF133:AJ133"/>
    <mergeCell ref="BD133:BH133"/>
    <mergeCell ref="BI133:BM133"/>
    <mergeCell ref="A64:B64"/>
    <mergeCell ref="C63:R63"/>
    <mergeCell ref="C64:R64"/>
    <mergeCell ref="A63:B63"/>
    <mergeCell ref="AY64:BN64"/>
    <mergeCell ref="S64:AH64"/>
    <mergeCell ref="AI63:AX63"/>
    <mergeCell ref="AI64:AX64"/>
    <mergeCell ref="S63:AH63"/>
    <mergeCell ref="AY63:BN63"/>
    <mergeCell ref="BI135:BM135"/>
    <mergeCell ref="BN135:BQ135"/>
    <mergeCell ref="AK136:AO136"/>
    <mergeCell ref="AP136:AT136"/>
    <mergeCell ref="AU136:AY136"/>
    <mergeCell ref="AZ136:BC136"/>
    <mergeCell ref="A135:B135"/>
    <mergeCell ref="C135:Z135"/>
    <mergeCell ref="AA135:AE135"/>
    <mergeCell ref="AF135:AJ135"/>
    <mergeCell ref="BN134:BQ134"/>
    <mergeCell ref="BD135:BH135"/>
    <mergeCell ref="AP135:AT135"/>
    <mergeCell ref="AU135:AY135"/>
    <mergeCell ref="BN133:BQ133"/>
    <mergeCell ref="A134:B134"/>
    <mergeCell ref="C134:Z134"/>
    <mergeCell ref="AA134:AE134"/>
    <mergeCell ref="AF134:AJ134"/>
    <mergeCell ref="AK134:AO134"/>
    <mergeCell ref="AP134:AT134"/>
    <mergeCell ref="AU134:AY134"/>
    <mergeCell ref="BD134:BH134"/>
    <mergeCell ref="BI134:BM134"/>
    <mergeCell ref="AU152:AY152"/>
    <mergeCell ref="AZ152:BC152"/>
    <mergeCell ref="BD152:BH152"/>
    <mergeCell ref="BI152:BM152"/>
    <mergeCell ref="BN152:BQ152"/>
    <mergeCell ref="A217:BQ217"/>
    <mergeCell ref="A153:B153"/>
    <mergeCell ref="C153:Z153"/>
    <mergeCell ref="AA153:AE153"/>
    <mergeCell ref="AF153:AJ153"/>
    <mergeCell ref="A136:B136"/>
    <mergeCell ref="C136:Z136"/>
    <mergeCell ref="AK152:AO152"/>
    <mergeCell ref="AP152:AT152"/>
    <mergeCell ref="AA136:AE136"/>
    <mergeCell ref="AF136:AJ136"/>
    <mergeCell ref="C152:Z152"/>
    <mergeCell ref="A151:B151"/>
    <mergeCell ref="C151:Z151"/>
    <mergeCell ref="AA151:AE151"/>
    <mergeCell ref="BI136:BM136"/>
    <mergeCell ref="BN136:BQ136"/>
    <mergeCell ref="BD136:BH136"/>
    <mergeCell ref="BI220:BN220"/>
    <mergeCell ref="A222:B222"/>
    <mergeCell ref="C222:R222"/>
    <mergeCell ref="A221:B221"/>
    <mergeCell ref="AC220:AH220"/>
    <mergeCell ref="AI220:AM220"/>
    <mergeCell ref="AN220:AR220"/>
    <mergeCell ref="AS220:AX220"/>
    <mergeCell ref="AQ221:AX221"/>
    <mergeCell ref="AY221:BF221"/>
    <mergeCell ref="A220:B220"/>
    <mergeCell ref="C220:R220"/>
    <mergeCell ref="S220:W220"/>
    <mergeCell ref="X220:AB220"/>
    <mergeCell ref="AY220:BC220"/>
    <mergeCell ref="BD220:BH220"/>
    <mergeCell ref="A218:BN218"/>
    <mergeCell ref="A219:B219"/>
    <mergeCell ref="C219:R219"/>
    <mergeCell ref="S219:Z219"/>
    <mergeCell ref="AA219:AH219"/>
    <mergeCell ref="AI219:AP219"/>
    <mergeCell ref="AQ219:AX219"/>
    <mergeCell ref="AY219:BF219"/>
    <mergeCell ref="BG219:BN219"/>
    <mergeCell ref="S222:Z222"/>
    <mergeCell ref="AI222:AP222"/>
    <mergeCell ref="AQ222:AX222"/>
    <mergeCell ref="AY222:BF222"/>
    <mergeCell ref="BG222:BN222"/>
    <mergeCell ref="A232:B232"/>
    <mergeCell ref="C232:R232"/>
    <mergeCell ref="S231:Z231"/>
    <mergeCell ref="AA231:AH231"/>
    <mergeCell ref="AI231:AP231"/>
    <mergeCell ref="A231:B231"/>
    <mergeCell ref="S232:Z232"/>
    <mergeCell ref="AA232:AH232"/>
    <mergeCell ref="AY232:BF232"/>
    <mergeCell ref="BG232:BN232"/>
    <mergeCell ref="C231:R231"/>
    <mergeCell ref="AQ231:AX231"/>
    <mergeCell ref="A226:B226"/>
    <mergeCell ref="C226:R226"/>
    <mergeCell ref="S226:Z226"/>
    <mergeCell ref="AA226:AH226"/>
    <mergeCell ref="AY231:BF231"/>
    <mergeCell ref="BG231:BN231"/>
    <mergeCell ref="AI226:AP226"/>
    <mergeCell ref="AY228:BF228"/>
    <mergeCell ref="BG228:BN228"/>
    <mergeCell ref="A229:BN229"/>
    <mergeCell ref="A223:B223"/>
    <mergeCell ref="C223:R223"/>
    <mergeCell ref="S223:Z223"/>
    <mergeCell ref="AI223:AP223"/>
    <mergeCell ref="AQ223:AX223"/>
    <mergeCell ref="AY223:BF223"/>
    <mergeCell ref="BG223:BN223"/>
    <mergeCell ref="S224:Z224"/>
    <mergeCell ref="AA223:AH223"/>
    <mergeCell ref="AA224:AH224"/>
    <mergeCell ref="AY224:BF224"/>
    <mergeCell ref="BG224:BN224"/>
    <mergeCell ref="AI224:AP224"/>
    <mergeCell ref="AQ224:AX224"/>
    <mergeCell ref="BG221:BN221"/>
    <mergeCell ref="AA222:AH222"/>
    <mergeCell ref="C221:R221"/>
    <mergeCell ref="S221:Z221"/>
    <mergeCell ref="AA221:AH221"/>
    <mergeCell ref="AI221:AP221"/>
    <mergeCell ref="A234:B234"/>
    <mergeCell ref="C234:R234"/>
    <mergeCell ref="A233:B233"/>
    <mergeCell ref="C233:R233"/>
    <mergeCell ref="A225:B225"/>
    <mergeCell ref="C225:R225"/>
    <mergeCell ref="AI225:AP225"/>
    <mergeCell ref="A224:B224"/>
    <mergeCell ref="C224:R224"/>
    <mergeCell ref="AQ234:AX234"/>
    <mergeCell ref="AY234:BF234"/>
    <mergeCell ref="BG234:BN234"/>
    <mergeCell ref="AI233:AP233"/>
    <mergeCell ref="AQ233:AX233"/>
    <mergeCell ref="AI232:AP232"/>
    <mergeCell ref="AQ232:AX232"/>
    <mergeCell ref="AY233:BF233"/>
    <mergeCell ref="BG233:BN233"/>
    <mergeCell ref="A230:BN230"/>
    <mergeCell ref="AI228:AP228"/>
    <mergeCell ref="AQ228:AX228"/>
    <mergeCell ref="A228:B228"/>
    <mergeCell ref="C228:R228"/>
    <mergeCell ref="S228:Z228"/>
    <mergeCell ref="AA228:AH228"/>
    <mergeCell ref="AQ225:AX225"/>
    <mergeCell ref="AQ226:AX226"/>
    <mergeCell ref="A227:BN227"/>
    <mergeCell ref="AY225:BF225"/>
    <mergeCell ref="BG225:BN225"/>
    <mergeCell ref="AY226:BF226"/>
    <mergeCell ref="BG226:BN226"/>
    <mergeCell ref="S225:Z225"/>
    <mergeCell ref="AA225:AH225"/>
    <mergeCell ref="A127:BQ127"/>
    <mergeCell ref="A128:BN128"/>
    <mergeCell ref="C69:X70"/>
    <mergeCell ref="C71:X71"/>
    <mergeCell ref="C72:X72"/>
    <mergeCell ref="C73:X73"/>
    <mergeCell ref="AD71:AH71"/>
    <mergeCell ref="AN71:AR71"/>
    <mergeCell ref="Y69:AM69"/>
    <mergeCell ref="Y71:AC71"/>
    <mergeCell ref="A248:BN248"/>
    <mergeCell ref="A244:BN244"/>
    <mergeCell ref="A245:O245"/>
    <mergeCell ref="A246:BN246"/>
    <mergeCell ref="A247:O247"/>
    <mergeCell ref="AY52:BN52"/>
    <mergeCell ref="A52:B52"/>
    <mergeCell ref="C52:R52"/>
    <mergeCell ref="S52:AH52"/>
    <mergeCell ref="AI52:AX52"/>
    <mergeCell ref="S233:Z233"/>
    <mergeCell ref="AA233:AH233"/>
    <mergeCell ref="A241:O241"/>
    <mergeCell ref="A242:BN242"/>
    <mergeCell ref="A243:O243"/>
    <mergeCell ref="A236:BQ236"/>
    <mergeCell ref="A237:BN237"/>
    <mergeCell ref="A238:BQ238"/>
    <mergeCell ref="A239:BN239"/>
    <mergeCell ref="S234:Z234"/>
    <mergeCell ref="AA234:AH234"/>
    <mergeCell ref="AI234:AP2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C32:BQ32"/>
    <mergeCell ref="C34:BQ34"/>
    <mergeCell ref="C36:BQ36"/>
    <mergeCell ref="C38:BQ38"/>
    <mergeCell ref="C40:BQ40"/>
    <mergeCell ref="C42:BQ42"/>
    <mergeCell ref="AU41:AY41"/>
    <mergeCell ref="AZ41:BC41"/>
    <mergeCell ref="BD41:BH41"/>
    <mergeCell ref="BI41:BM41"/>
    <mergeCell ref="BN41:BQ41"/>
    <mergeCell ref="A42:B42"/>
    <mergeCell ref="A41:B41"/>
    <mergeCell ref="C41:Z41"/>
    <mergeCell ref="AA41:AE41"/>
    <mergeCell ref="AF41:AJ41"/>
    <mergeCell ref="AK41:AO41"/>
    <mergeCell ref="AP41:AT41"/>
    <mergeCell ref="AU39:AY39"/>
    <mergeCell ref="AZ39:BC39"/>
    <mergeCell ref="BD39:BH39"/>
    <mergeCell ref="BI39:BM39"/>
    <mergeCell ref="BN39:BQ39"/>
    <mergeCell ref="A40:B40"/>
    <mergeCell ref="A39:B39"/>
    <mergeCell ref="C39:Z39"/>
    <mergeCell ref="AA39:AE39"/>
    <mergeCell ref="AF39:AJ39"/>
    <mergeCell ref="AK39:AO39"/>
    <mergeCell ref="AP39:AT39"/>
    <mergeCell ref="AU37:AY37"/>
    <mergeCell ref="AZ37:BC37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AI75:AM75"/>
    <mergeCell ref="A74:B74"/>
    <mergeCell ref="C74:X74"/>
    <mergeCell ref="Y74:AC74"/>
    <mergeCell ref="AD74:AH74"/>
    <mergeCell ref="AI74:AM74"/>
    <mergeCell ref="AN74:AR74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84:B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A81:B81"/>
    <mergeCell ref="A80:B80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S100:AW100"/>
    <mergeCell ref="AX100:BB100"/>
    <mergeCell ref="BC100:BG100"/>
    <mergeCell ref="BH100:BL100"/>
    <mergeCell ref="BM100:BQ100"/>
    <mergeCell ref="A101:B101"/>
    <mergeCell ref="C101:X101"/>
    <mergeCell ref="Y101:AC101"/>
    <mergeCell ref="AD101:AH101"/>
    <mergeCell ref="AI101:AM101"/>
    <mergeCell ref="A100:B100"/>
    <mergeCell ref="C100:X100"/>
    <mergeCell ref="Y100:AC100"/>
    <mergeCell ref="AD100:AH100"/>
    <mergeCell ref="AI100:AM100"/>
    <mergeCell ref="AN100:AR100"/>
    <mergeCell ref="A106:B106"/>
    <mergeCell ref="C106:BQ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10:B110"/>
    <mergeCell ref="C110:BQ110"/>
    <mergeCell ref="AN109:AR109"/>
    <mergeCell ref="AS109:AW109"/>
    <mergeCell ref="AX109:BB109"/>
    <mergeCell ref="BC109:BG109"/>
    <mergeCell ref="BH109:BL109"/>
    <mergeCell ref="BM109:BQ109"/>
    <mergeCell ref="A109:B109"/>
    <mergeCell ref="C109:X109"/>
    <mergeCell ref="Y109:AC109"/>
    <mergeCell ref="AD109:AH109"/>
    <mergeCell ref="AI109:AM109"/>
    <mergeCell ref="A108:B108"/>
    <mergeCell ref="C108:BQ108"/>
    <mergeCell ref="AN107:AR107"/>
    <mergeCell ref="AS107:AW107"/>
    <mergeCell ref="AX107:BB107"/>
    <mergeCell ref="BC107:BG107"/>
    <mergeCell ref="BH107:BL107"/>
    <mergeCell ref="BM107:BQ107"/>
    <mergeCell ref="A107:B107"/>
    <mergeCell ref="C107:X107"/>
    <mergeCell ref="Y107:AC107"/>
    <mergeCell ref="AD107:AH107"/>
    <mergeCell ref="AI107:AM107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1:B111"/>
    <mergeCell ref="C111:X111"/>
    <mergeCell ref="Y111:AC111"/>
    <mergeCell ref="AD111:AH111"/>
    <mergeCell ref="AI111:AM111"/>
    <mergeCell ref="C117:BQ117"/>
    <mergeCell ref="AS116:AW116"/>
    <mergeCell ref="AX116:BB116"/>
    <mergeCell ref="BC116:BG116"/>
    <mergeCell ref="BH116:BL116"/>
    <mergeCell ref="BM116:BQ116"/>
    <mergeCell ref="A117:B117"/>
    <mergeCell ref="A116:B116"/>
    <mergeCell ref="C116:X116"/>
    <mergeCell ref="Y116:AC116"/>
    <mergeCell ref="AD116:AH116"/>
    <mergeCell ref="AI116:AM116"/>
    <mergeCell ref="AN116:AR116"/>
    <mergeCell ref="C115:BQ115"/>
    <mergeCell ref="AS114:AW114"/>
    <mergeCell ref="AX114:BB114"/>
    <mergeCell ref="BC114:BG114"/>
    <mergeCell ref="BH114:BL114"/>
    <mergeCell ref="BM114:BQ114"/>
    <mergeCell ref="A115:B115"/>
    <mergeCell ref="A114:B114"/>
    <mergeCell ref="C114:X114"/>
    <mergeCell ref="Y114:AC114"/>
    <mergeCell ref="AD114:AH114"/>
    <mergeCell ref="AI114:AM114"/>
    <mergeCell ref="AN114:AR114"/>
    <mergeCell ref="AS120:AW120"/>
    <mergeCell ref="AX120:BB120"/>
    <mergeCell ref="BC120:BG120"/>
    <mergeCell ref="BH120:BL120"/>
    <mergeCell ref="BM120:BQ120"/>
    <mergeCell ref="A121:B121"/>
    <mergeCell ref="A120:B120"/>
    <mergeCell ref="C120:X120"/>
    <mergeCell ref="Y120:AC120"/>
    <mergeCell ref="AD120:AH120"/>
    <mergeCell ref="AI120:AM120"/>
    <mergeCell ref="AN120:AR120"/>
    <mergeCell ref="C119:BQ119"/>
    <mergeCell ref="AS118:AW118"/>
    <mergeCell ref="AX118:BB118"/>
    <mergeCell ref="BC118:BG118"/>
    <mergeCell ref="BH118:BL118"/>
    <mergeCell ref="BM118:BQ118"/>
    <mergeCell ref="A119:B119"/>
    <mergeCell ref="A118:B118"/>
    <mergeCell ref="C118:X118"/>
    <mergeCell ref="Y118:AC118"/>
    <mergeCell ref="AD118:AH118"/>
    <mergeCell ref="AI118:AM118"/>
    <mergeCell ref="AN118:AR118"/>
    <mergeCell ref="C79:BQ79"/>
    <mergeCell ref="C80:BQ80"/>
    <mergeCell ref="C81:BQ81"/>
    <mergeCell ref="C82:BQ82"/>
    <mergeCell ref="C84:BQ84"/>
    <mergeCell ref="C125:BQ125"/>
    <mergeCell ref="AS124:AW124"/>
    <mergeCell ref="AX124:BB124"/>
    <mergeCell ref="BC124:BG124"/>
    <mergeCell ref="BH124:BL124"/>
    <mergeCell ref="BM124:BQ124"/>
    <mergeCell ref="A125:B125"/>
    <mergeCell ref="A124:B124"/>
    <mergeCell ref="C124:X124"/>
    <mergeCell ref="Y124:AC124"/>
    <mergeCell ref="AD124:AH124"/>
    <mergeCell ref="AI124:AM124"/>
    <mergeCell ref="AN124:AR124"/>
    <mergeCell ref="C123:BQ123"/>
    <mergeCell ref="AS122:AW122"/>
    <mergeCell ref="AX122:BB122"/>
    <mergeCell ref="BC122:BG122"/>
    <mergeCell ref="BH122:BL122"/>
    <mergeCell ref="BM122:BQ122"/>
    <mergeCell ref="A123:B123"/>
    <mergeCell ref="A122:B122"/>
    <mergeCell ref="C122:X122"/>
    <mergeCell ref="Y122:AC122"/>
    <mergeCell ref="AD122:AH122"/>
    <mergeCell ref="AI122:AM122"/>
    <mergeCell ref="AN122:AR122"/>
    <mergeCell ref="C121:BQ121"/>
    <mergeCell ref="AU139:AY139"/>
    <mergeCell ref="AZ139:BC139"/>
    <mergeCell ref="BD139:BH139"/>
    <mergeCell ref="BI139:BM139"/>
    <mergeCell ref="BN139:BQ139"/>
    <mergeCell ref="A140:B140"/>
    <mergeCell ref="A139:B139"/>
    <mergeCell ref="C139:Z139"/>
    <mergeCell ref="AA139:AE139"/>
    <mergeCell ref="AF139:AJ139"/>
    <mergeCell ref="AK139:AO139"/>
    <mergeCell ref="AP139:AT139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AU143:AY143"/>
    <mergeCell ref="AZ143:BC143"/>
    <mergeCell ref="BD143:BH143"/>
    <mergeCell ref="BI143:BM143"/>
    <mergeCell ref="BN143:BQ143"/>
    <mergeCell ref="A144:B144"/>
    <mergeCell ref="A143:B143"/>
    <mergeCell ref="C143:Z143"/>
    <mergeCell ref="AA143:AE143"/>
    <mergeCell ref="AF143:AJ143"/>
    <mergeCell ref="AK143:AO143"/>
    <mergeCell ref="AP143:AT143"/>
    <mergeCell ref="AU141:AY141"/>
    <mergeCell ref="AZ141:BC141"/>
    <mergeCell ref="BD141:BH141"/>
    <mergeCell ref="BI141:BM141"/>
    <mergeCell ref="BN141:BQ141"/>
    <mergeCell ref="A142:B142"/>
    <mergeCell ref="A141:B141"/>
    <mergeCell ref="C141:Z141"/>
    <mergeCell ref="AA141:AE141"/>
    <mergeCell ref="AF141:AJ141"/>
    <mergeCell ref="AK141:AO141"/>
    <mergeCell ref="AP141:AT141"/>
    <mergeCell ref="AK149:AO149"/>
    <mergeCell ref="AP149:AT149"/>
    <mergeCell ref="C148:BQ148"/>
    <mergeCell ref="AU147:AY147"/>
    <mergeCell ref="AZ147:BC147"/>
    <mergeCell ref="BD147:BH147"/>
    <mergeCell ref="BI147:BM147"/>
    <mergeCell ref="BN147:BQ147"/>
    <mergeCell ref="A148:B148"/>
    <mergeCell ref="A147:B147"/>
    <mergeCell ref="C147:Z147"/>
    <mergeCell ref="AA147:AE147"/>
    <mergeCell ref="AF147:AJ147"/>
    <mergeCell ref="AK147:AO147"/>
    <mergeCell ref="AP147:AT147"/>
    <mergeCell ref="AU145:AY145"/>
    <mergeCell ref="AZ145:BC145"/>
    <mergeCell ref="BD145:BH145"/>
    <mergeCell ref="BI145:BM145"/>
    <mergeCell ref="BN145:BQ145"/>
    <mergeCell ref="A146:B146"/>
    <mergeCell ref="A145:B145"/>
    <mergeCell ref="C145:Z145"/>
    <mergeCell ref="AA145:AE145"/>
    <mergeCell ref="AF145:AJ145"/>
    <mergeCell ref="AK145:AO145"/>
    <mergeCell ref="AP145:AT145"/>
    <mergeCell ref="BN153:BQ153"/>
    <mergeCell ref="A154:B154"/>
    <mergeCell ref="C154:Z154"/>
    <mergeCell ref="AA154:AE154"/>
    <mergeCell ref="AF154:AJ154"/>
    <mergeCell ref="AK154:AO154"/>
    <mergeCell ref="AP154:AT154"/>
    <mergeCell ref="AU154:AY154"/>
    <mergeCell ref="AZ154:BC154"/>
    <mergeCell ref="BD154:BH154"/>
    <mergeCell ref="AK153:AO153"/>
    <mergeCell ref="AP153:AT153"/>
    <mergeCell ref="AU153:AY153"/>
    <mergeCell ref="AZ153:BC153"/>
    <mergeCell ref="BD153:BH153"/>
    <mergeCell ref="BI153:BM153"/>
    <mergeCell ref="C138:BQ138"/>
    <mergeCell ref="C140:BQ140"/>
    <mergeCell ref="C142:BQ142"/>
    <mergeCell ref="C144:BQ144"/>
    <mergeCell ref="C146:BQ146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BD155:BH155"/>
    <mergeCell ref="BI155:BM155"/>
    <mergeCell ref="BN155:BQ155"/>
    <mergeCell ref="A156:B156"/>
    <mergeCell ref="C156:Z156"/>
    <mergeCell ref="AA156:AE156"/>
    <mergeCell ref="AF156:AJ156"/>
    <mergeCell ref="AK156:AO156"/>
    <mergeCell ref="AP156:AT156"/>
    <mergeCell ref="AU156:AY156"/>
    <mergeCell ref="BI154:BM154"/>
    <mergeCell ref="BN154:BQ154"/>
    <mergeCell ref="A155:B155"/>
    <mergeCell ref="C155:Z155"/>
    <mergeCell ref="AA155:AE155"/>
    <mergeCell ref="AF155:AJ155"/>
    <mergeCell ref="AK155:AO155"/>
    <mergeCell ref="AP155:AT155"/>
    <mergeCell ref="AU155:AY155"/>
    <mergeCell ref="AZ155:BC155"/>
    <mergeCell ref="A161:B161"/>
    <mergeCell ref="A160:B160"/>
    <mergeCell ref="A159:B159"/>
    <mergeCell ref="AU157:AY157"/>
    <mergeCell ref="AZ157:BC157"/>
    <mergeCell ref="BD157:BH157"/>
    <mergeCell ref="BI157:BM157"/>
    <mergeCell ref="BN157:BQ157"/>
    <mergeCell ref="A158:B158"/>
    <mergeCell ref="AZ156:BC156"/>
    <mergeCell ref="BD156:BH156"/>
    <mergeCell ref="BI156:BM156"/>
    <mergeCell ref="BN156:BQ156"/>
    <mergeCell ref="A157:B157"/>
    <mergeCell ref="C157:Z157"/>
    <mergeCell ref="AA157:AE157"/>
    <mergeCell ref="AF157:AJ157"/>
    <mergeCell ref="AK157:AO157"/>
    <mergeCell ref="AP157:AT157"/>
    <mergeCell ref="A165:B165"/>
    <mergeCell ref="C165:BQ165"/>
    <mergeCell ref="AP164:AT164"/>
    <mergeCell ref="AU164:AY164"/>
    <mergeCell ref="AZ164:BC164"/>
    <mergeCell ref="BD164:BH164"/>
    <mergeCell ref="BI164:BM164"/>
    <mergeCell ref="BN164:BQ164"/>
    <mergeCell ref="A164:B164"/>
    <mergeCell ref="C164:Z164"/>
    <mergeCell ref="AA164:AE164"/>
    <mergeCell ref="AF164:AJ164"/>
    <mergeCell ref="AK164:AO164"/>
    <mergeCell ref="A163:B163"/>
    <mergeCell ref="AP162:AT162"/>
    <mergeCell ref="AU162:AY162"/>
    <mergeCell ref="AZ162:BC162"/>
    <mergeCell ref="BD162:BH162"/>
    <mergeCell ref="BI162:BM162"/>
    <mergeCell ref="BN162:BQ162"/>
    <mergeCell ref="A162:B162"/>
    <mergeCell ref="C162:Z162"/>
    <mergeCell ref="AA162:AE162"/>
    <mergeCell ref="AF162:AJ162"/>
    <mergeCell ref="AK162:AO162"/>
    <mergeCell ref="AP168:AT168"/>
    <mergeCell ref="AU168:AY168"/>
    <mergeCell ref="AZ168:BC168"/>
    <mergeCell ref="BD168:BH168"/>
    <mergeCell ref="BI168:BM168"/>
    <mergeCell ref="BN168:BQ168"/>
    <mergeCell ref="A168:B168"/>
    <mergeCell ref="C168:Z168"/>
    <mergeCell ref="AA168:AE168"/>
    <mergeCell ref="AF168:AJ168"/>
    <mergeCell ref="AK168:AO168"/>
    <mergeCell ref="A167:B167"/>
    <mergeCell ref="C167:BQ167"/>
    <mergeCell ref="AP166:AT166"/>
    <mergeCell ref="AU166:AY166"/>
    <mergeCell ref="AZ166:BC166"/>
    <mergeCell ref="BD166:BH166"/>
    <mergeCell ref="BI166:BM166"/>
    <mergeCell ref="BN166:BQ166"/>
    <mergeCell ref="A166:B166"/>
    <mergeCell ref="C166:Z166"/>
    <mergeCell ref="AA166:AE166"/>
    <mergeCell ref="AF166:AJ166"/>
    <mergeCell ref="AK166:AO166"/>
    <mergeCell ref="C172:BQ172"/>
    <mergeCell ref="AU171:AY171"/>
    <mergeCell ref="AZ171:BC171"/>
    <mergeCell ref="BD171:BH171"/>
    <mergeCell ref="BI171:BM171"/>
    <mergeCell ref="BN171:BQ171"/>
    <mergeCell ref="A172:B172"/>
    <mergeCell ref="A171:B171"/>
    <mergeCell ref="C171:Z171"/>
    <mergeCell ref="AA171:AE171"/>
    <mergeCell ref="AF171:AJ171"/>
    <mergeCell ref="AK171:AO171"/>
    <mergeCell ref="AP171:AT171"/>
    <mergeCell ref="C170:BQ170"/>
    <mergeCell ref="AU169:AY169"/>
    <mergeCell ref="AZ169:BC169"/>
    <mergeCell ref="BD169:BH169"/>
    <mergeCell ref="BI169:BM169"/>
    <mergeCell ref="BN169:BQ169"/>
    <mergeCell ref="A170:B170"/>
    <mergeCell ref="A169:B169"/>
    <mergeCell ref="C169:Z169"/>
    <mergeCell ref="AA169:AE169"/>
    <mergeCell ref="AF169:AJ169"/>
    <mergeCell ref="AK169:AO169"/>
    <mergeCell ref="AP169:AT169"/>
    <mergeCell ref="C176:BQ176"/>
    <mergeCell ref="AU175:AY175"/>
    <mergeCell ref="AZ175:BC175"/>
    <mergeCell ref="BD175:BH175"/>
    <mergeCell ref="BI175:BM175"/>
    <mergeCell ref="BN175:BQ175"/>
    <mergeCell ref="A176:B176"/>
    <mergeCell ref="A175:B175"/>
    <mergeCell ref="C175:Z175"/>
    <mergeCell ref="AA175:AE175"/>
    <mergeCell ref="AF175:AJ175"/>
    <mergeCell ref="AK175:AO175"/>
    <mergeCell ref="AP175:AT175"/>
    <mergeCell ref="C174:BQ174"/>
    <mergeCell ref="AU173:AY173"/>
    <mergeCell ref="AZ173:BC173"/>
    <mergeCell ref="BD173:BH173"/>
    <mergeCell ref="BI173:BM173"/>
    <mergeCell ref="BN173:BQ173"/>
    <mergeCell ref="A174:B174"/>
    <mergeCell ref="A173:B173"/>
    <mergeCell ref="C173:Z173"/>
    <mergeCell ref="AA173:AE173"/>
    <mergeCell ref="AF173:AJ173"/>
    <mergeCell ref="AK173:AO173"/>
    <mergeCell ref="AP173:AT173"/>
    <mergeCell ref="C180:BQ180"/>
    <mergeCell ref="AU179:AY179"/>
    <mergeCell ref="AZ179:BC179"/>
    <mergeCell ref="BD179:BH179"/>
    <mergeCell ref="BI179:BM179"/>
    <mergeCell ref="BN179:BQ179"/>
    <mergeCell ref="A180:B180"/>
    <mergeCell ref="A179:B179"/>
    <mergeCell ref="C179:Z179"/>
    <mergeCell ref="AA179:AE179"/>
    <mergeCell ref="AF179:AJ179"/>
    <mergeCell ref="AK179:AO179"/>
    <mergeCell ref="AP179:AT179"/>
    <mergeCell ref="C178:BQ178"/>
    <mergeCell ref="AU177:AY177"/>
    <mergeCell ref="AZ177:BC177"/>
    <mergeCell ref="BD177:BH177"/>
    <mergeCell ref="BI177:BM177"/>
    <mergeCell ref="BN177:BQ177"/>
    <mergeCell ref="A178:B178"/>
    <mergeCell ref="A177:B177"/>
    <mergeCell ref="C177:Z177"/>
    <mergeCell ref="AA177:AE177"/>
    <mergeCell ref="AF177:AJ177"/>
    <mergeCell ref="AK177:AO177"/>
    <mergeCell ref="AP177:AT177"/>
    <mergeCell ref="AU183:AY183"/>
    <mergeCell ref="AZ183:BC183"/>
    <mergeCell ref="BD183:BH183"/>
    <mergeCell ref="BI183:BM183"/>
    <mergeCell ref="BN183:BQ183"/>
    <mergeCell ref="A184:B184"/>
    <mergeCell ref="A183:B183"/>
    <mergeCell ref="C183:Z183"/>
    <mergeCell ref="AA183:AE183"/>
    <mergeCell ref="AF183:AJ183"/>
    <mergeCell ref="AK183:AO183"/>
    <mergeCell ref="AP183:AT183"/>
    <mergeCell ref="C182:BQ182"/>
    <mergeCell ref="AU181:AY181"/>
    <mergeCell ref="AZ181:BC181"/>
    <mergeCell ref="BD181:BH181"/>
    <mergeCell ref="BI181:BM181"/>
    <mergeCell ref="BN181:BQ181"/>
    <mergeCell ref="A182:B182"/>
    <mergeCell ref="A181:B181"/>
    <mergeCell ref="C181:Z181"/>
    <mergeCell ref="AA181:AE181"/>
    <mergeCell ref="AF181:AJ181"/>
    <mergeCell ref="AK181:AO181"/>
    <mergeCell ref="AP181:AT181"/>
    <mergeCell ref="AU185:AY185"/>
    <mergeCell ref="AZ185:BC185"/>
    <mergeCell ref="BD185:BH185"/>
    <mergeCell ref="BI185:BM185"/>
    <mergeCell ref="BN185:BQ185"/>
    <mergeCell ref="A186:B186"/>
    <mergeCell ref="C186:Z186"/>
    <mergeCell ref="AA186:AE186"/>
    <mergeCell ref="AF186:AJ186"/>
    <mergeCell ref="AK186:AO186"/>
    <mergeCell ref="A185:B185"/>
    <mergeCell ref="C185:Z185"/>
    <mergeCell ref="AA185:AE185"/>
    <mergeCell ref="AF185:AJ185"/>
    <mergeCell ref="AK185:AO185"/>
    <mergeCell ref="AP185:AT185"/>
    <mergeCell ref="C184:BQ184"/>
    <mergeCell ref="A189:B189"/>
    <mergeCell ref="C189:BQ189"/>
    <mergeCell ref="AP188:AT188"/>
    <mergeCell ref="AU188:AY188"/>
    <mergeCell ref="AZ188:BC188"/>
    <mergeCell ref="BD188:BH188"/>
    <mergeCell ref="BI188:BM188"/>
    <mergeCell ref="BN188:BQ188"/>
    <mergeCell ref="A188:B188"/>
    <mergeCell ref="C188:Z188"/>
    <mergeCell ref="AA188:AE188"/>
    <mergeCell ref="AF188:AJ188"/>
    <mergeCell ref="AK188:AO188"/>
    <mergeCell ref="A187:B187"/>
    <mergeCell ref="C187:BQ187"/>
    <mergeCell ref="AP186:AT186"/>
    <mergeCell ref="AU186:AY186"/>
    <mergeCell ref="AZ186:BC186"/>
    <mergeCell ref="BD186:BH186"/>
    <mergeCell ref="BI186:BM186"/>
    <mergeCell ref="BN186:BQ186"/>
    <mergeCell ref="A193:B193"/>
    <mergeCell ref="C193:BQ193"/>
    <mergeCell ref="AP192:AT192"/>
    <mergeCell ref="AU192:AY192"/>
    <mergeCell ref="AZ192:BC192"/>
    <mergeCell ref="BD192:BH192"/>
    <mergeCell ref="BI192:BM192"/>
    <mergeCell ref="BN192:BQ192"/>
    <mergeCell ref="A192:B192"/>
    <mergeCell ref="C192:Z192"/>
    <mergeCell ref="AA192:AE192"/>
    <mergeCell ref="AF192:AJ192"/>
    <mergeCell ref="AK192:AO192"/>
    <mergeCell ref="A191:B191"/>
    <mergeCell ref="C191:BQ191"/>
    <mergeCell ref="AP190:AT190"/>
    <mergeCell ref="AU190:AY190"/>
    <mergeCell ref="AZ190:BC190"/>
    <mergeCell ref="BD190:BH190"/>
    <mergeCell ref="BI190:BM190"/>
    <mergeCell ref="BN190:BQ190"/>
    <mergeCell ref="A190:B190"/>
    <mergeCell ref="C190:Z190"/>
    <mergeCell ref="AA190:AE190"/>
    <mergeCell ref="AF190:AJ190"/>
    <mergeCell ref="AK190:AO190"/>
    <mergeCell ref="A197:B197"/>
    <mergeCell ref="C197:BQ197"/>
    <mergeCell ref="AP196:AT196"/>
    <mergeCell ref="AU196:AY196"/>
    <mergeCell ref="AZ196:BC196"/>
    <mergeCell ref="BD196:BH196"/>
    <mergeCell ref="BI196:BM196"/>
    <mergeCell ref="BN196:BQ196"/>
    <mergeCell ref="A196:B196"/>
    <mergeCell ref="C196:Z196"/>
    <mergeCell ref="AA196:AE196"/>
    <mergeCell ref="AF196:AJ196"/>
    <mergeCell ref="AK196:AO196"/>
    <mergeCell ref="A195:B195"/>
    <mergeCell ref="C195:BQ195"/>
    <mergeCell ref="AP194:AT194"/>
    <mergeCell ref="AU194:AY194"/>
    <mergeCell ref="AZ194:BC194"/>
    <mergeCell ref="BD194:BH194"/>
    <mergeCell ref="BI194:BM194"/>
    <mergeCell ref="BN194:BQ194"/>
    <mergeCell ref="A194:B194"/>
    <mergeCell ref="C194:Z194"/>
    <mergeCell ref="AA194:AE194"/>
    <mergeCell ref="AF194:AJ194"/>
    <mergeCell ref="AK194:AO194"/>
    <mergeCell ref="A201:B201"/>
    <mergeCell ref="C201:BQ201"/>
    <mergeCell ref="AP200:AT200"/>
    <mergeCell ref="AU200:AY200"/>
    <mergeCell ref="AZ200:BC200"/>
    <mergeCell ref="BD200:BH200"/>
    <mergeCell ref="BI200:BM200"/>
    <mergeCell ref="BN200:BQ200"/>
    <mergeCell ref="A200:B200"/>
    <mergeCell ref="C200:Z200"/>
    <mergeCell ref="AA200:AE200"/>
    <mergeCell ref="AF200:AJ200"/>
    <mergeCell ref="AK200:AO200"/>
    <mergeCell ref="A199:B199"/>
    <mergeCell ref="C199:BQ199"/>
    <mergeCell ref="AP198:AT198"/>
    <mergeCell ref="AU198:AY198"/>
    <mergeCell ref="AZ198:BC198"/>
    <mergeCell ref="BD198:BH198"/>
    <mergeCell ref="BI198:BM198"/>
    <mergeCell ref="BN198:BQ198"/>
    <mergeCell ref="A198:B198"/>
    <mergeCell ref="C198:Z198"/>
    <mergeCell ref="AA198:AE198"/>
    <mergeCell ref="AF198:AJ198"/>
    <mergeCell ref="AK198:AO198"/>
    <mergeCell ref="C204:BQ204"/>
    <mergeCell ref="AU203:AY203"/>
    <mergeCell ref="AZ203:BC203"/>
    <mergeCell ref="BD203:BH203"/>
    <mergeCell ref="BI203:BM203"/>
    <mergeCell ref="BN203:BQ203"/>
    <mergeCell ref="A204:B204"/>
    <mergeCell ref="A203:B203"/>
    <mergeCell ref="C203:Z203"/>
    <mergeCell ref="AA203:AE203"/>
    <mergeCell ref="AF203:AJ203"/>
    <mergeCell ref="AK203:AO203"/>
    <mergeCell ref="AP203:AT203"/>
    <mergeCell ref="AP202:AT202"/>
    <mergeCell ref="AU202:AY202"/>
    <mergeCell ref="AZ202:BC202"/>
    <mergeCell ref="BD202:BH202"/>
    <mergeCell ref="BI202:BM202"/>
    <mergeCell ref="BN202:BQ202"/>
    <mergeCell ref="A202:B202"/>
    <mergeCell ref="C202:Z202"/>
    <mergeCell ref="AA202:AE202"/>
    <mergeCell ref="AF202:AJ202"/>
    <mergeCell ref="AK202:AO202"/>
    <mergeCell ref="C208:BQ208"/>
    <mergeCell ref="AU207:AY207"/>
    <mergeCell ref="AZ207:BC207"/>
    <mergeCell ref="BD207:BH207"/>
    <mergeCell ref="BI207:BM207"/>
    <mergeCell ref="BN207:BQ207"/>
    <mergeCell ref="A208:B208"/>
    <mergeCell ref="A207:B207"/>
    <mergeCell ref="C207:Z207"/>
    <mergeCell ref="AA207:AE207"/>
    <mergeCell ref="AF207:AJ207"/>
    <mergeCell ref="AK207:AO207"/>
    <mergeCell ref="AP207:AT207"/>
    <mergeCell ref="C206:BQ206"/>
    <mergeCell ref="AU205:AY205"/>
    <mergeCell ref="AZ205:BC205"/>
    <mergeCell ref="BD205:BH205"/>
    <mergeCell ref="BI205:BM205"/>
    <mergeCell ref="BN205:BQ205"/>
    <mergeCell ref="A206:B206"/>
    <mergeCell ref="A205:B205"/>
    <mergeCell ref="C205:Z205"/>
    <mergeCell ref="AA205:AE205"/>
    <mergeCell ref="AF205:AJ205"/>
    <mergeCell ref="AK205:AO205"/>
    <mergeCell ref="AP205:AT205"/>
    <mergeCell ref="AU211:AY211"/>
    <mergeCell ref="AZ211:BC211"/>
    <mergeCell ref="BD211:BH211"/>
    <mergeCell ref="BI211:BM211"/>
    <mergeCell ref="BN211:BQ211"/>
    <mergeCell ref="A212:B212"/>
    <mergeCell ref="A211:B211"/>
    <mergeCell ref="C211:Z211"/>
    <mergeCell ref="AA211:AE211"/>
    <mergeCell ref="AF211:AJ211"/>
    <mergeCell ref="AK211:AO211"/>
    <mergeCell ref="AP211:AT211"/>
    <mergeCell ref="C210:BQ210"/>
    <mergeCell ref="AU209:AY209"/>
    <mergeCell ref="AZ209:BC209"/>
    <mergeCell ref="BD209:BH209"/>
    <mergeCell ref="BI209:BM209"/>
    <mergeCell ref="BN209:BQ209"/>
    <mergeCell ref="A210:B210"/>
    <mergeCell ref="A209:B209"/>
    <mergeCell ref="C209:Z209"/>
    <mergeCell ref="AA209:AE209"/>
    <mergeCell ref="AF209:AJ209"/>
    <mergeCell ref="AK209:AO209"/>
    <mergeCell ref="AP209:AT209"/>
    <mergeCell ref="C158:BQ158"/>
    <mergeCell ref="C159:BQ159"/>
    <mergeCell ref="C160:BQ160"/>
    <mergeCell ref="C161:BQ161"/>
    <mergeCell ref="C163:BQ163"/>
    <mergeCell ref="C216:BQ216"/>
    <mergeCell ref="AU215:AY215"/>
    <mergeCell ref="AZ215:BC215"/>
    <mergeCell ref="BD215:BH215"/>
    <mergeCell ref="BI215:BM215"/>
    <mergeCell ref="BN215:BQ215"/>
    <mergeCell ref="A216:B216"/>
    <mergeCell ref="A215:B215"/>
    <mergeCell ref="C215:Z215"/>
    <mergeCell ref="AA215:AE215"/>
    <mergeCell ref="AF215:AJ215"/>
    <mergeCell ref="AK215:AO215"/>
    <mergeCell ref="AP215:AT215"/>
    <mergeCell ref="C214:BQ214"/>
    <mergeCell ref="AU213:AY213"/>
    <mergeCell ref="AZ213:BC213"/>
    <mergeCell ref="BD213:BH213"/>
    <mergeCell ref="BI213:BM213"/>
    <mergeCell ref="BN213:BQ213"/>
    <mergeCell ref="A214:B214"/>
    <mergeCell ref="A213:B213"/>
    <mergeCell ref="C213:Z213"/>
    <mergeCell ref="AA213:AE213"/>
    <mergeCell ref="AF213:AJ213"/>
    <mergeCell ref="AK213:AO213"/>
    <mergeCell ref="AP213:AT213"/>
    <mergeCell ref="C212:BQ212"/>
  </mergeCells>
  <phoneticPr fontId="0" type="noConversion"/>
  <conditionalFormatting sqref="C73">
    <cfRule type="cellIs" dxfId="105" priority="107" stopIfTrue="1" operator="equal">
      <formula>$C72</formula>
    </cfRule>
  </conditionalFormatting>
  <conditionalFormatting sqref="A63:B64 A248 A228:B228 A244 A51:B52 A231:B234 A237 A239 A242 A246 A49:B49 A61:B61 A54:B54 A56:B59 A222:B226 A73:B73 A128">
    <cfRule type="cellIs" dxfId="104" priority="108" stopIfTrue="1" operator="equal">
      <formula>0</formula>
    </cfRule>
  </conditionalFormatting>
  <conditionalFormatting sqref="C74">
    <cfRule type="cellIs" dxfId="103" priority="105" stopIfTrue="1" operator="equal">
      <formula>$C73</formula>
    </cfRule>
  </conditionalFormatting>
  <conditionalFormatting sqref="A74:B74">
    <cfRule type="cellIs" dxfId="102" priority="106" stopIfTrue="1" operator="equal">
      <formula>0</formula>
    </cfRule>
  </conditionalFormatting>
  <conditionalFormatting sqref="C75">
    <cfRule type="cellIs" dxfId="101" priority="103" stopIfTrue="1" operator="equal">
      <formula>$C74</formula>
    </cfRule>
  </conditionalFormatting>
  <conditionalFormatting sqref="A75:B75">
    <cfRule type="cellIs" dxfId="100" priority="104" stopIfTrue="1" operator="equal">
      <formula>0</formula>
    </cfRule>
  </conditionalFormatting>
  <conditionalFormatting sqref="C76">
    <cfRule type="cellIs" dxfId="99" priority="101" stopIfTrue="1" operator="equal">
      <formula>$C75</formula>
    </cfRule>
  </conditionalFormatting>
  <conditionalFormatting sqref="A76:B76">
    <cfRule type="cellIs" dxfId="98" priority="102" stopIfTrue="1" operator="equal">
      <formula>0</formula>
    </cfRule>
  </conditionalFormatting>
  <conditionalFormatting sqref="C77">
    <cfRule type="cellIs" dxfId="97" priority="99" stopIfTrue="1" operator="equal">
      <formula>$C76</formula>
    </cfRule>
  </conditionalFormatting>
  <conditionalFormatting sqref="A77:B77">
    <cfRule type="cellIs" dxfId="96" priority="100" stopIfTrue="1" operator="equal">
      <formula>0</formula>
    </cfRule>
  </conditionalFormatting>
  <conditionalFormatting sqref="C78">
    <cfRule type="cellIs" dxfId="95" priority="97" stopIfTrue="1" operator="equal">
      <formula>$C77</formula>
    </cfRule>
  </conditionalFormatting>
  <conditionalFormatting sqref="A78:B78">
    <cfRule type="cellIs" dxfId="94" priority="98" stopIfTrue="1" operator="equal">
      <formula>0</formula>
    </cfRule>
  </conditionalFormatting>
  <conditionalFormatting sqref="C79">
    <cfRule type="cellIs" dxfId="93" priority="95" stopIfTrue="1" operator="equal">
      <formula>$C78</formula>
    </cfRule>
  </conditionalFormatting>
  <conditionalFormatting sqref="A79:B79">
    <cfRule type="cellIs" dxfId="92" priority="96" stopIfTrue="1" operator="equal">
      <formula>0</formula>
    </cfRule>
  </conditionalFormatting>
  <conditionalFormatting sqref="C80">
    <cfRule type="cellIs" dxfId="91" priority="93" stopIfTrue="1" operator="equal">
      <formula>$C79</formula>
    </cfRule>
  </conditionalFormatting>
  <conditionalFormatting sqref="A80:B80">
    <cfRule type="cellIs" dxfId="90" priority="94" stopIfTrue="1" operator="equal">
      <formula>0</formula>
    </cfRule>
  </conditionalFormatting>
  <conditionalFormatting sqref="C81">
    <cfRule type="cellIs" dxfId="89" priority="91" stopIfTrue="1" operator="equal">
      <formula>$C80</formula>
    </cfRule>
  </conditionalFormatting>
  <conditionalFormatting sqref="A81:B81">
    <cfRule type="cellIs" dxfId="88" priority="92" stopIfTrue="1" operator="equal">
      <formula>0</formula>
    </cfRule>
  </conditionalFormatting>
  <conditionalFormatting sqref="C82">
    <cfRule type="cellIs" dxfId="87" priority="89" stopIfTrue="1" operator="equal">
      <formula>$C81</formula>
    </cfRule>
  </conditionalFormatting>
  <conditionalFormatting sqref="A82:B82">
    <cfRule type="cellIs" dxfId="86" priority="90" stopIfTrue="1" operator="equal">
      <formula>0</formula>
    </cfRule>
  </conditionalFormatting>
  <conditionalFormatting sqref="C83">
    <cfRule type="cellIs" dxfId="85" priority="87" stopIfTrue="1" operator="equal">
      <formula>$C82</formula>
    </cfRule>
  </conditionalFormatting>
  <conditionalFormatting sqref="A83:B83">
    <cfRule type="cellIs" dxfId="84" priority="88" stopIfTrue="1" operator="equal">
      <formula>0</formula>
    </cfRule>
  </conditionalFormatting>
  <conditionalFormatting sqref="C84">
    <cfRule type="cellIs" dxfId="83" priority="85" stopIfTrue="1" operator="equal">
      <formula>$C83</formula>
    </cfRule>
  </conditionalFormatting>
  <conditionalFormatting sqref="A84:B84">
    <cfRule type="cellIs" dxfId="82" priority="86" stopIfTrue="1" operator="equal">
      <formula>0</formula>
    </cfRule>
  </conditionalFormatting>
  <conditionalFormatting sqref="C85">
    <cfRule type="cellIs" dxfId="81" priority="83" stopIfTrue="1" operator="equal">
      <formula>$C84</formula>
    </cfRule>
  </conditionalFormatting>
  <conditionalFormatting sqref="A85:B85">
    <cfRule type="cellIs" dxfId="80" priority="84" stopIfTrue="1" operator="equal">
      <formula>0</formula>
    </cfRule>
  </conditionalFormatting>
  <conditionalFormatting sqref="C86">
    <cfRule type="cellIs" dxfId="79" priority="81" stopIfTrue="1" operator="equal">
      <formula>$C85</formula>
    </cfRule>
  </conditionalFormatting>
  <conditionalFormatting sqref="A86:B86">
    <cfRule type="cellIs" dxfId="78" priority="82" stopIfTrue="1" operator="equal">
      <formula>0</formula>
    </cfRule>
  </conditionalFormatting>
  <conditionalFormatting sqref="C87">
    <cfRule type="cellIs" dxfId="77" priority="79" stopIfTrue="1" operator="equal">
      <formula>$C86</formula>
    </cfRule>
  </conditionalFormatting>
  <conditionalFormatting sqref="A87:B87">
    <cfRule type="cellIs" dxfId="76" priority="80" stopIfTrue="1" operator="equal">
      <formula>0</formula>
    </cfRule>
  </conditionalFormatting>
  <conditionalFormatting sqref="C88">
    <cfRule type="cellIs" dxfId="75" priority="77" stopIfTrue="1" operator="equal">
      <formula>$C87</formula>
    </cfRule>
  </conditionalFormatting>
  <conditionalFormatting sqref="A88:B88">
    <cfRule type="cellIs" dxfId="74" priority="78" stopIfTrue="1" operator="equal">
      <formula>0</formula>
    </cfRule>
  </conditionalFormatting>
  <conditionalFormatting sqref="C89">
    <cfRule type="cellIs" dxfId="73" priority="75" stopIfTrue="1" operator="equal">
      <formula>$C88</formula>
    </cfRule>
  </conditionalFormatting>
  <conditionalFormatting sqref="A89:B89">
    <cfRule type="cellIs" dxfId="72" priority="76" stopIfTrue="1" operator="equal">
      <formula>0</formula>
    </cfRule>
  </conditionalFormatting>
  <conditionalFormatting sqref="C90">
    <cfRule type="cellIs" dxfId="71" priority="73" stopIfTrue="1" operator="equal">
      <formula>$C89</formula>
    </cfRule>
  </conditionalFormatting>
  <conditionalFormatting sqref="A90:B90">
    <cfRule type="cellIs" dxfId="70" priority="74" stopIfTrue="1" operator="equal">
      <formula>0</formula>
    </cfRule>
  </conditionalFormatting>
  <conditionalFormatting sqref="C91">
    <cfRule type="cellIs" dxfId="69" priority="71" stopIfTrue="1" operator="equal">
      <formula>$C90</formula>
    </cfRule>
  </conditionalFormatting>
  <conditionalFormatting sqref="A91:B91">
    <cfRule type="cellIs" dxfId="68" priority="72" stopIfTrue="1" operator="equal">
      <formula>0</formula>
    </cfRule>
  </conditionalFormatting>
  <conditionalFormatting sqref="C92">
    <cfRule type="cellIs" dxfId="67" priority="69" stopIfTrue="1" operator="equal">
      <formula>$C91</formula>
    </cfRule>
  </conditionalFormatting>
  <conditionalFormatting sqref="A92:B92">
    <cfRule type="cellIs" dxfId="66" priority="70" stopIfTrue="1" operator="equal">
      <formula>0</formula>
    </cfRule>
  </conditionalFormatting>
  <conditionalFormatting sqref="C93">
    <cfRule type="cellIs" dxfId="65" priority="67" stopIfTrue="1" operator="equal">
      <formula>$C92</formula>
    </cfRule>
  </conditionalFormatting>
  <conditionalFormatting sqref="A93:B93">
    <cfRule type="cellIs" dxfId="64" priority="68" stopIfTrue="1" operator="equal">
      <formula>0</formula>
    </cfRule>
  </conditionalFormatting>
  <conditionalFormatting sqref="C94">
    <cfRule type="cellIs" dxfId="63" priority="65" stopIfTrue="1" operator="equal">
      <formula>$C93</formula>
    </cfRule>
  </conditionalFormatting>
  <conditionalFormatting sqref="A94:B94">
    <cfRule type="cellIs" dxfId="62" priority="66" stopIfTrue="1" operator="equal">
      <formula>0</formula>
    </cfRule>
  </conditionalFormatting>
  <conditionalFormatting sqref="C95">
    <cfRule type="cellIs" dxfId="61" priority="63" stopIfTrue="1" operator="equal">
      <formula>$C94</formula>
    </cfRule>
  </conditionalFormatting>
  <conditionalFormatting sqref="A95:B95">
    <cfRule type="cellIs" dxfId="60" priority="64" stopIfTrue="1" operator="equal">
      <formula>0</formula>
    </cfRule>
  </conditionalFormatting>
  <conditionalFormatting sqref="C96">
    <cfRule type="cellIs" dxfId="59" priority="61" stopIfTrue="1" operator="equal">
      <formula>$C95</formula>
    </cfRule>
  </conditionalFormatting>
  <conditionalFormatting sqref="A96:B96">
    <cfRule type="cellIs" dxfId="58" priority="62" stopIfTrue="1" operator="equal">
      <formula>0</formula>
    </cfRule>
  </conditionalFormatting>
  <conditionalFormatting sqref="C97">
    <cfRule type="cellIs" dxfId="57" priority="59" stopIfTrue="1" operator="equal">
      <formula>$C96</formula>
    </cfRule>
  </conditionalFormatting>
  <conditionalFormatting sqref="A97:B97">
    <cfRule type="cellIs" dxfId="56" priority="60" stopIfTrue="1" operator="equal">
      <formula>0</formula>
    </cfRule>
  </conditionalFormatting>
  <conditionalFormatting sqref="C98">
    <cfRule type="cellIs" dxfId="55" priority="57" stopIfTrue="1" operator="equal">
      <formula>$C97</formula>
    </cfRule>
  </conditionalFormatting>
  <conditionalFormatting sqref="A98:B98">
    <cfRule type="cellIs" dxfId="54" priority="58" stopIfTrue="1" operator="equal">
      <formula>0</formula>
    </cfRule>
  </conditionalFormatting>
  <conditionalFormatting sqref="C99">
    <cfRule type="cellIs" dxfId="53" priority="55" stopIfTrue="1" operator="equal">
      <formula>$C98</formula>
    </cfRule>
  </conditionalFormatting>
  <conditionalFormatting sqref="A99:B99">
    <cfRule type="cellIs" dxfId="52" priority="56" stopIfTrue="1" operator="equal">
      <formula>0</formula>
    </cfRule>
  </conditionalFormatting>
  <conditionalFormatting sqref="C100">
    <cfRule type="cellIs" dxfId="51" priority="53" stopIfTrue="1" operator="equal">
      <formula>$C99</formula>
    </cfRule>
  </conditionalFormatting>
  <conditionalFormatting sqref="A100:B100">
    <cfRule type="cellIs" dxfId="50" priority="54" stopIfTrue="1" operator="equal">
      <formula>0</formula>
    </cfRule>
  </conditionalFormatting>
  <conditionalFormatting sqref="C101">
    <cfRule type="cellIs" dxfId="49" priority="51" stopIfTrue="1" operator="equal">
      <formula>$C100</formula>
    </cfRule>
  </conditionalFormatting>
  <conditionalFormatting sqref="A101:B101">
    <cfRule type="cellIs" dxfId="48" priority="52" stopIfTrue="1" operator="equal">
      <formula>0</formula>
    </cfRule>
  </conditionalFormatting>
  <conditionalFormatting sqref="C102">
    <cfRule type="cellIs" dxfId="47" priority="49" stopIfTrue="1" operator="equal">
      <formula>$C101</formula>
    </cfRule>
  </conditionalFormatting>
  <conditionalFormatting sqref="A102:B102">
    <cfRule type="cellIs" dxfId="46" priority="50" stopIfTrue="1" operator="equal">
      <formula>0</formula>
    </cfRule>
  </conditionalFormatting>
  <conditionalFormatting sqref="C103">
    <cfRule type="cellIs" dxfId="45" priority="47" stopIfTrue="1" operator="equal">
      <formula>$C102</formula>
    </cfRule>
  </conditionalFormatting>
  <conditionalFormatting sqref="A103:B103">
    <cfRule type="cellIs" dxfId="44" priority="48" stopIfTrue="1" operator="equal">
      <formula>0</formula>
    </cfRule>
  </conditionalFormatting>
  <conditionalFormatting sqref="C104">
    <cfRule type="cellIs" dxfId="43" priority="45" stopIfTrue="1" operator="equal">
      <formula>$C103</formula>
    </cfRule>
  </conditionalFormatting>
  <conditionalFormatting sqref="A104:B104">
    <cfRule type="cellIs" dxfId="42" priority="46" stopIfTrue="1" operator="equal">
      <formula>0</formula>
    </cfRule>
  </conditionalFormatting>
  <conditionalFormatting sqref="C105">
    <cfRule type="cellIs" dxfId="41" priority="43" stopIfTrue="1" operator="equal">
      <formula>$C104</formula>
    </cfRule>
  </conditionalFormatting>
  <conditionalFormatting sqref="A105:B105">
    <cfRule type="cellIs" dxfId="40" priority="44" stopIfTrue="1" operator="equal">
      <formula>0</formula>
    </cfRule>
  </conditionalFormatting>
  <conditionalFormatting sqref="C106">
    <cfRule type="cellIs" dxfId="39" priority="41" stopIfTrue="1" operator="equal">
      <formula>$C105</formula>
    </cfRule>
  </conditionalFormatting>
  <conditionalFormatting sqref="A106:B106">
    <cfRule type="cellIs" dxfId="38" priority="42" stopIfTrue="1" operator="equal">
      <formula>0</formula>
    </cfRule>
  </conditionalFormatting>
  <conditionalFormatting sqref="C107">
    <cfRule type="cellIs" dxfId="37" priority="39" stopIfTrue="1" operator="equal">
      <formula>$C106</formula>
    </cfRule>
  </conditionalFormatting>
  <conditionalFormatting sqref="A107:B107">
    <cfRule type="cellIs" dxfId="36" priority="40" stopIfTrue="1" operator="equal">
      <formula>0</formula>
    </cfRule>
  </conditionalFormatting>
  <conditionalFormatting sqref="C108">
    <cfRule type="cellIs" dxfId="35" priority="37" stopIfTrue="1" operator="equal">
      <formula>$C107</formula>
    </cfRule>
  </conditionalFormatting>
  <conditionalFormatting sqref="A108:B108">
    <cfRule type="cellIs" dxfId="34" priority="38" stopIfTrue="1" operator="equal">
      <formula>0</formula>
    </cfRule>
  </conditionalFormatting>
  <conditionalFormatting sqref="C109">
    <cfRule type="cellIs" dxfId="33" priority="35" stopIfTrue="1" operator="equal">
      <formula>$C108</formula>
    </cfRule>
  </conditionalFormatting>
  <conditionalFormatting sqref="A109:B109">
    <cfRule type="cellIs" dxfId="32" priority="36" stopIfTrue="1" operator="equal">
      <formula>0</formula>
    </cfRule>
  </conditionalFormatting>
  <conditionalFormatting sqref="C110">
    <cfRule type="cellIs" dxfId="31" priority="33" stopIfTrue="1" operator="equal">
      <formula>$C109</formula>
    </cfRule>
  </conditionalFormatting>
  <conditionalFormatting sqref="A110:B110">
    <cfRule type="cellIs" dxfId="30" priority="34" stopIfTrue="1" operator="equal">
      <formula>0</formula>
    </cfRule>
  </conditionalFormatting>
  <conditionalFormatting sqref="C111">
    <cfRule type="cellIs" dxfId="29" priority="31" stopIfTrue="1" operator="equal">
      <formula>$C110</formula>
    </cfRule>
  </conditionalFormatting>
  <conditionalFormatting sqref="A111:B111">
    <cfRule type="cellIs" dxfId="28" priority="32" stopIfTrue="1" operator="equal">
      <formula>0</formula>
    </cfRule>
  </conditionalFormatting>
  <conditionalFormatting sqref="C112">
    <cfRule type="cellIs" dxfId="27" priority="29" stopIfTrue="1" operator="equal">
      <formula>$C111</formula>
    </cfRule>
  </conditionalFormatting>
  <conditionalFormatting sqref="A112:B112">
    <cfRule type="cellIs" dxfId="26" priority="30" stopIfTrue="1" operator="equal">
      <formula>0</formula>
    </cfRule>
  </conditionalFormatting>
  <conditionalFormatting sqref="C113">
    <cfRule type="cellIs" dxfId="25" priority="27" stopIfTrue="1" operator="equal">
      <formula>$C112</formula>
    </cfRule>
  </conditionalFormatting>
  <conditionalFormatting sqref="A113:B113">
    <cfRule type="cellIs" dxfId="24" priority="28" stopIfTrue="1" operator="equal">
      <formula>0</formula>
    </cfRule>
  </conditionalFormatting>
  <conditionalFormatting sqref="C114">
    <cfRule type="cellIs" dxfId="23" priority="25" stopIfTrue="1" operator="equal">
      <formula>$C113</formula>
    </cfRule>
  </conditionalFormatting>
  <conditionalFormatting sqref="A114:B114">
    <cfRule type="cellIs" dxfId="22" priority="26" stopIfTrue="1" operator="equal">
      <formula>0</formula>
    </cfRule>
  </conditionalFormatting>
  <conditionalFormatting sqref="C115">
    <cfRule type="cellIs" dxfId="21" priority="23" stopIfTrue="1" operator="equal">
      <formula>$C114</formula>
    </cfRule>
  </conditionalFormatting>
  <conditionalFormatting sqref="A115:B115">
    <cfRule type="cellIs" dxfId="20" priority="24" stopIfTrue="1" operator="equal">
      <formula>0</formula>
    </cfRule>
  </conditionalFormatting>
  <conditionalFormatting sqref="C116">
    <cfRule type="cellIs" dxfId="19" priority="21" stopIfTrue="1" operator="equal">
      <formula>$C115</formula>
    </cfRule>
  </conditionalFormatting>
  <conditionalFormatting sqref="A116:B116">
    <cfRule type="cellIs" dxfId="18" priority="22" stopIfTrue="1" operator="equal">
      <formula>0</formula>
    </cfRule>
  </conditionalFormatting>
  <conditionalFormatting sqref="C117">
    <cfRule type="cellIs" dxfId="17" priority="19" stopIfTrue="1" operator="equal">
      <formula>$C116</formula>
    </cfRule>
  </conditionalFormatting>
  <conditionalFormatting sqref="A117:B117">
    <cfRule type="cellIs" dxfId="16" priority="20" stopIfTrue="1" operator="equal">
      <formula>0</formula>
    </cfRule>
  </conditionalFormatting>
  <conditionalFormatting sqref="C118">
    <cfRule type="cellIs" dxfId="15" priority="17" stopIfTrue="1" operator="equal">
      <formula>$C117</formula>
    </cfRule>
  </conditionalFormatting>
  <conditionalFormatting sqref="A118:B118">
    <cfRule type="cellIs" dxfId="14" priority="18" stopIfTrue="1" operator="equal">
      <formula>0</formula>
    </cfRule>
  </conditionalFormatting>
  <conditionalFormatting sqref="C119">
    <cfRule type="cellIs" dxfId="13" priority="15" stopIfTrue="1" operator="equal">
      <formula>$C118</formula>
    </cfRule>
  </conditionalFormatting>
  <conditionalFormatting sqref="A119:B119">
    <cfRule type="cellIs" dxfId="12" priority="16" stopIfTrue="1" operator="equal">
      <formula>0</formula>
    </cfRule>
  </conditionalFormatting>
  <conditionalFormatting sqref="C120">
    <cfRule type="cellIs" dxfId="11" priority="13" stopIfTrue="1" operator="equal">
      <formula>$C119</formula>
    </cfRule>
  </conditionalFormatting>
  <conditionalFormatting sqref="A120:B120">
    <cfRule type="cellIs" dxfId="10" priority="14" stopIfTrue="1" operator="equal">
      <formula>0</formula>
    </cfRule>
  </conditionalFormatting>
  <conditionalFormatting sqref="C121">
    <cfRule type="cellIs" dxfId="9" priority="11" stopIfTrue="1" operator="equal">
      <formula>$C120</formula>
    </cfRule>
  </conditionalFormatting>
  <conditionalFormatting sqref="A121:B121">
    <cfRule type="cellIs" dxfId="8" priority="12" stopIfTrue="1" operator="equal">
      <formula>0</formula>
    </cfRule>
  </conditionalFormatting>
  <conditionalFormatting sqref="C122">
    <cfRule type="cellIs" dxfId="7" priority="9" stopIfTrue="1" operator="equal">
      <formula>$C121</formula>
    </cfRule>
  </conditionalFormatting>
  <conditionalFormatting sqref="A122:B122">
    <cfRule type="cellIs" dxfId="6" priority="10" stopIfTrue="1" operator="equal">
      <formula>0</formula>
    </cfRule>
  </conditionalFormatting>
  <conditionalFormatting sqref="C123">
    <cfRule type="cellIs" dxfId="5" priority="7" stopIfTrue="1" operator="equal">
      <formula>$C122</formula>
    </cfRule>
  </conditionalFormatting>
  <conditionalFormatting sqref="A123:B123">
    <cfRule type="cellIs" dxfId="4" priority="8" stopIfTrue="1" operator="equal">
      <formula>0</formula>
    </cfRule>
  </conditionalFormatting>
  <conditionalFormatting sqref="C124">
    <cfRule type="cellIs" dxfId="3" priority="5" stopIfTrue="1" operator="equal">
      <formula>$C123</formula>
    </cfRule>
  </conditionalFormatting>
  <conditionalFormatting sqref="A124:B124">
    <cfRule type="cellIs" dxfId="2" priority="6" stopIfTrue="1" operator="equal">
      <formula>0</formula>
    </cfRule>
  </conditionalFormatting>
  <conditionalFormatting sqref="C125">
    <cfRule type="cellIs" dxfId="1" priority="3" stopIfTrue="1" operator="equal">
      <formula>$C124</formula>
    </cfRule>
  </conditionalFormatting>
  <conditionalFormatting sqref="A125:B125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КПК0113242</vt:lpstr>
      <vt:lpstr>КПК0113242!Область_печати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2024-03-15T12:58:30Z</cp:lastPrinted>
  <dcterms:created xsi:type="dcterms:W3CDTF">2016-08-10T10:53:25Z</dcterms:created>
  <dcterms:modified xsi:type="dcterms:W3CDTF">2024-03-15T12:59:17Z</dcterms:modified>
</cp:coreProperties>
</file>